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Energy Advice Unit\Scottish Climate Change Declaration\2019 - 2020\Cabinet papers\2019-20\"/>
    </mc:Choice>
  </mc:AlternateContent>
  <bookViews>
    <workbookView xWindow="0" yWindow="0" windowWidth="20520" windowHeight="9465" activeTab="1"/>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externalReferences>
    <externalReference r:id="rId10"/>
  </externalReference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concurrentCalc="0"/>
</workbook>
</file>

<file path=xl/calcChain.xml><?xml version="1.0" encoding="utf-8"?>
<calcChain xmlns="http://schemas.openxmlformats.org/spreadsheetml/2006/main">
  <c r="B87" i="4" l="1"/>
  <c r="F16" i="4"/>
  <c r="O16" i="4"/>
  <c r="R16" i="4"/>
  <c r="Z16" i="4"/>
  <c r="BF27" i="4"/>
  <c r="AI22" i="4"/>
  <c r="BF22" i="4"/>
  <c r="AI23" i="4"/>
  <c r="BF23" i="4"/>
  <c r="AI24" i="4"/>
  <c r="BF24" i="4"/>
  <c r="AI25" i="4"/>
  <c r="BF25" i="4"/>
  <c r="AI26" i="4"/>
  <c r="BF26" i="4"/>
  <c r="BF28" i="4"/>
  <c r="BF29" i="4"/>
  <c r="BF30" i="4"/>
  <c r="BF31" i="4"/>
  <c r="BF32" i="4"/>
  <c r="BF33" i="4"/>
  <c r="BF34" i="4"/>
  <c r="BF35" i="4"/>
  <c r="BF36" i="4"/>
  <c r="BF37" i="4"/>
  <c r="BF38" i="4"/>
  <c r="AI39" i="4"/>
  <c r="BF39" i="4"/>
  <c r="AI40" i="4"/>
  <c r="BF40" i="4"/>
  <c r="AI41" i="4"/>
  <c r="BF41" i="4"/>
  <c r="AI42" i="4"/>
  <c r="BF42" i="4"/>
  <c r="AI21" i="4"/>
  <c r="BF21" i="4"/>
</calcChain>
</file>

<file path=xl/sharedStrings.xml><?xml version="1.0" encoding="utf-8"?>
<sst xmlns="http://schemas.openxmlformats.org/spreadsheetml/2006/main" count="904" uniqueCount="519">
  <si>
    <t>Public Sector Climate Change Duties 2019  Summary Report: East Ayrshire Council</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</si>
  <si>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</si>
  <si>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</si>
  <si>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</si>
  <si>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</si>
  <si>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</si>
  <si>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</si>
  <si>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</si>
  <si>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</si>
  <si>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</si>
  <si>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</si>
  <si>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</si>
  <si>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</si>
  <si>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</si>
  <si>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East Ayrshire Council</t>
  </si>
  <si>
    <t xml:space="preserve">1(b) Type of body </t>
  </si>
  <si>
    <t>Local Government</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</si>
  <si>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</si>
  <si>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</si>
  <si>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</si>
  <si>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</si>
  <si>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</si>
  <si>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</si>
  <si>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</si>
  <si>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Population size served</t>
  </si>
  <si>
    <t>population</t>
  </si>
  <si>
    <t>1(e) Overall budget of the body</t>
  </si>
  <si>
    <t>Specify approximate £/annum for the report year.</t>
  </si>
  <si>
    <t>Budget</t>
  </si>
  <si>
    <t>Budget Comments</t>
  </si>
  <si>
    <t>1(f) Report year</t>
  </si>
  <si>
    <t>Specify the report year.</t>
  </si>
  <si>
    <t>Report Year</t>
  </si>
  <si>
    <t>Report Year Comments</t>
  </si>
  <si>
    <t>Financial (April to March)</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</si>
  <si>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</si>
  <si>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</si>
  <si>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</si>
  <si>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</si>
  <si>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</si>
  <si>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East Ayrshire Council has sound and effective governance to deliver a wide range of climate change related strategies.  Programmes and activities are managed corporately via the Council's committee structure.  Examples include, but are not restricted to, the following: Energy Strategy and Carbon Management Programme (Cabinet), Annual Climate Change Declaration (Cabinet), Development and Windfarm Applications (Planning Committee), Revised waste recycling and collection agreements (Cabinet/Governance &amp; Scrutiny Committee), and the Housing Improvement Programme (including energy efficiency measures) - Cabinet/Governance &amp; Scrutiny Committee. There is also an elected member representative on the COSLA Regeneration &amp; Sustainability Development Executive Group, which has climate change as a core remit. Operationally, the Head of Facilities and Property Management fulfils an important role as the Council's 'Energy Champion'.  The role of the Energy Champion is to raise awareness and stimulate activity within the Council, as well as advising and supporting opportunities for improvement.  Like all Council services, Facilities and Property Management sets out an annual Service Improvement Plan, which includes some of the key actions relating to the climate change agenda.  Whilst this service has defined corporate responsibilities for the co-ordination of mitigating measures and embedding climate change into council policies and strategies, responsibility for actions related to climate change is spread across relevant council services.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</si>
  <si>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</si>
  <si>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</si>
  <si>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</si>
  <si>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</si>
  <si>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</si>
  <si>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</si>
  <si>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</si>
  <si>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The natural environment protected, conserved and enhanced, and the negative effects of climate change mitigated (local outcome)</t>
  </si>
  <si>
    <t>East Ayrshire Community Planning Partnership Single Outcome Agreement 2015-2018</t>
  </si>
  <si>
    <t>http://www.eastayrshirecommunityplan.org/resources/files/Single-Outcome-Agreement-2015-2018-Final.pdf</t>
  </si>
  <si>
    <t>2(d) Does the body have a climate change plan or strategy?</t>
  </si>
  <si>
    <t>If yes, provide the name of any such document and details of where a copy of the document may be obtained or accessed.</t>
  </si>
  <si>
    <t>Yes.  The Council's Energy Strategy and Carbon Management Programme outlines what the Council intends to do to meet our carbon footprint reduction aspirations.  Within this document there are 8 key objectives that are linked to a detailed action plan, which reflects our key priorities and is underpinned by a comprehensive programme of works.          https://www.east-ayrshire.gov.uk/CouncilAndGovernment/Consultations/Energy-Strategy-and-Carbon-Management-Programme.aspx</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</si>
  <si>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</si>
  <si>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</si>
  <si>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</si>
  <si>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</si>
  <si>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</si>
  <si>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</si>
  <si>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</si>
  <si>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Flood Risk Management Strategy and Local Flood Risk Management Plan</t>
  </si>
  <si>
    <t>https://www.east-ayrshire.gov.uk/Resources/PDF/A/Ayrshire-Flood-Risk-Management-Plan.pdf</t>
  </si>
  <si>
    <t>2016-2022</t>
  </si>
  <si>
    <t>The Flood Risk Management (Scotland) Act 2009 requires the lead authority for each local plan district, which in this case is North Ayrshire Council for the Ayrshire Local Plan District [LPD] and Dumfries &amp; Galloway for the Solway LPD, to complete a Local Flood Risk Management Plan. Cycle 1 of the Local Flood Risk Management Plans were completed by June 2016. Cycle 2 of the Local Flood Risk Management plans have commenced, and are required to be completed by June 2022.</t>
  </si>
  <si>
    <t>Business travel</t>
  </si>
  <si>
    <t>Active Travel Strategy</t>
  </si>
  <si>
    <t>2016-2020</t>
  </si>
  <si>
    <t xml:space="preserve">"The Ayrshire Roads Alliance Active Travel Strategy sets out plans, proposals and targets that aim to encourage and increase active travel.
Working in partnership with Sustrans and with funding from the Smarter Choices, Smarter Places programme an Active Travel Hub  has been be opened at Kilmarnock Railway Station.  The Hub promotes and facilitates active travel whether for both commuting and leisure purposes. Hub staff engage with local businesses to promote active travel at work and provides short term bike loans and personal travel planning.  
A business pool bike scheme has been introduced in central Kilmarnock via the Council office, and is being extended to Council HQ and the council offices in Cumnock.
</t>
  </si>
  <si>
    <t>Staff Travel</t>
  </si>
  <si>
    <t>As above</t>
  </si>
  <si>
    <t>Energy efficiency</t>
  </si>
  <si>
    <t>Transformation Strategy</t>
  </si>
  <si>
    <t>Aims to set standards for sustainable specification care and use, reduce the number of fleet assets to a sustainable level, monitor and report running costs and identify improvement opportunities.</t>
  </si>
  <si>
    <t>Fleet transport</t>
  </si>
  <si>
    <t>Fleet Asset Management Strategy</t>
  </si>
  <si>
    <t>Ongoing</t>
  </si>
  <si>
    <t>Information and communication technology</t>
  </si>
  <si>
    <t>ICT &amp; Digital First Strategy</t>
  </si>
  <si>
    <t>https://www.east-ayrshire.gov.uk/Resources/PDF/I/ICT-Digital-First-Strategy-2014-2020.pdf</t>
  </si>
  <si>
    <t>2014 - 2020</t>
  </si>
  <si>
    <t>Strategy seeks to ensure that ICT assets are disposed of in a responsible and sustainable manner, Recognition is also given to 'agile, home and flexible working', as per the work-streams associated with Transformation 2. The benefits of allowing employees to work from home, in certain circumstances, are many and include reduced emissions resulting from less commuting to and from the workplace. There also exists within the council, good practice, whereby staff make use of technological solutions such as teleconferencing facilities and webinars to conduct business. These measures may also support the reduction of carbon emissions through a reduction in staff business travel. Any changes to the traditional office-based working environment should be considered in line with forthcoming Service Redesigns.  Additionally, the Council will consider the potential impact of hardware solutions, implementing energy reduction techniques where appropriate, in accordance with our 'green' agenda.</t>
  </si>
  <si>
    <t>Renewable energy</t>
  </si>
  <si>
    <t>Energy Strategy and Carbon Management Programme</t>
  </si>
  <si>
    <t>https://www.east-ayrshire.gov.uk/CouncilAndGovernment/Consultations/Energy-Strategy-and-Carbon-Management-Programme.aspx</t>
  </si>
  <si>
    <t>The Energy Management strand of the Strategy contains a commitment (Action 1.6) to develop the use of renewable energy.  In introducing and developing these technologies to all relevant sectors across East Ayrshire Council, consideration will be given to solar, biomass, wind and other renewable solutions including district heating systems.  The use of heat mapping will assist in the identification of potential installation options.</t>
  </si>
  <si>
    <t>Sustainable/renewable heat</t>
  </si>
  <si>
    <t>Assist in the reduction of energy consumption and carbon emissions within our operational properties.</t>
  </si>
  <si>
    <t>Waste management</t>
  </si>
  <si>
    <t>Water and sewerage</t>
  </si>
  <si>
    <t>The initial emphasis of the energy management work stream has been to concentrate resources in reducing gas and electricity consumption within the Council's operational buildings.  In tandem work streams to reduce gas and electricity consumptions, efforts are being made in the reduction of water consumption and water returned to the sewer.  There currently exists, within EAC, sites where grey water technologies are present.  Other technologies that are being include presence detection flush control for urinal water sensors, percussion taps, percussion showers and leak detection monitoring.</t>
  </si>
  <si>
    <t>Land Use</t>
  </si>
  <si>
    <t>Local Development Plan</t>
  </si>
  <si>
    <t>https://www.east-ayrshire.gov.uk/PlanningAndTheEnvironment/Development-plans/LocalAndStatutoryDevelopmentPlans/LocalDevelopmentPlan.aspx</t>
  </si>
  <si>
    <t xml:space="preserve">2017-2022 
</t>
  </si>
  <si>
    <t>Other (state topic area covered in comments)</t>
  </si>
  <si>
    <t xml:space="preserve">Minerals Local Development Plan
</t>
  </si>
  <si>
    <t xml:space="preserve">https://www.east-ayrshire.gov.uk/PlanningAndTheEnvironment/Development-plans/LocalAndStatutoryDevelopmentPlans/East-Ayrshire-Minerals-Local-Development-Plan.aspx 
</t>
  </si>
  <si>
    <t xml:space="preserve">2019-2024 
</t>
  </si>
  <si>
    <t>Land Use (Minerals) - Climate change issues are embedded in the Minerals Local Development Plan (MLDP). The MLDP mitigates against an uncontrolled increase in carbon emissions in the context of sustaining an energy mix by ensuring that peatland and carbon rich soils are protected from inappropriate development an proposals for the extraction of construction aggregates and meet a clear need, thereby minimising unnecessary extraction and reducing any emissions associated with long distance transportation. Issues of drainage, nature conservation, water environment and green networks are also addressed in the MLDP.</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</si>
  <si>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</si>
  <si>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</si>
  <si>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</si>
  <si>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</si>
  <si>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Yes, the Council used the Carbon Management Assessment Tool (CMAT) during the preparation of the Council's Energy Strategy and Carbon Management Plan, and the tool helped shape the Strategy in terms of meeting duties in respect of mitigation, adaptation and acting sustainably. The Council also employs the EFQM self-assessment model across a wide range of services. This model makes specific reference to sustainability and environmental issues in section 4 (processes) and section 8 (society results).</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</si>
  <si>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</si>
  <si>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</si>
  <si>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</si>
  <si>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</si>
  <si>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</si>
  <si>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</si>
  <si>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</si>
  <si>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</si>
  <si>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</si>
  <si>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</si>
  <si>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</si>
  <si>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</si>
  <si>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</si>
  <si>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2012/13</t>
  </si>
  <si>
    <t>tCO2e</t>
  </si>
  <si>
    <t>Primary source data for electricity and gas consumption is our CRC return.  Streetlighting data, exempt from CRC at this time, has been estimated for this year based on 2014/15 CRC data.</t>
  </si>
  <si>
    <t>Year 1 carbon footprint</t>
  </si>
  <si>
    <t>2013/14</t>
  </si>
  <si>
    <t>Year 2 carbon footprint</t>
  </si>
  <si>
    <t>2014/15</t>
  </si>
  <si>
    <t>Primary source data for electricity and gas consumption is our CRC return for these respective years. Streetlighting data now included in CRC annual submission.  Approx. 4,400tCO2</t>
  </si>
  <si>
    <t>Year 3 carbon footprint</t>
  </si>
  <si>
    <t>2015/16</t>
  </si>
  <si>
    <t>Primary source data for electricity and gas consumption is our CRC return for these respective years. Streetlighting data now included in CRC annual submission.</t>
  </si>
  <si>
    <t>Year 4 carbon footprint</t>
  </si>
  <si>
    <t>2016/17</t>
  </si>
  <si>
    <t>Primary source data for electricity and gas consumption is our CRC return for these respective years. Streetlighting data now included in CRC annual submission.2016/17 return included petrol and diesel in Grey Fleet, amounting to 455 tCO2e.</t>
  </si>
  <si>
    <t>Year 5 carbon footprint</t>
  </si>
  <si>
    <t>2017/18</t>
  </si>
  <si>
    <t>Primary source data for electricity and gas consumption is our CRC return for these</t>
  </si>
  <si>
    <t>Year 6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</si>
  <si>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</si>
  <si>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</si>
  <si>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</si>
  <si>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</si>
  <si>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</si>
  <si>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</si>
  <si>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</si>
  <si>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</si>
  <si>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</si>
  <si>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</si>
  <si>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</si>
  <si>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</si>
  <si>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</si>
  <si>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Scope 3</t>
  </si>
  <si>
    <t>Natural Gas</t>
  </si>
  <si>
    <t>Scope 1</t>
  </si>
  <si>
    <t>Water - Supply</t>
  </si>
  <si>
    <t>m3</t>
  </si>
  <si>
    <t>kg CO2e/m3</t>
  </si>
  <si>
    <t>Water - Treatment</t>
  </si>
  <si>
    <t xml:space="preserve">Estimated 95% of consumed water supply is returned to sewer.    
</t>
  </si>
  <si>
    <t>Renewable Elec Purchase Direct Supply</t>
  </si>
  <si>
    <t>Batteries Recycling</t>
  </si>
  <si>
    <t>tonnes</t>
  </si>
  <si>
    <t>kg CO2e/tonne</t>
  </si>
  <si>
    <t xml:space="preserve">Auto batteries - domestic batteries included within WEEE.    
</t>
  </si>
  <si>
    <t>Refuse Municipal to Landfill</t>
  </si>
  <si>
    <t>Organic Garden Waste Composting</t>
  </si>
  <si>
    <t>WEEE (Mixed) Recycling</t>
  </si>
  <si>
    <t>Glass Recycling</t>
  </si>
  <si>
    <t>Plastics (Average) Recycling</t>
  </si>
  <si>
    <t>Clothing (Closed loop recycling)</t>
  </si>
  <si>
    <t>Gas Oil</t>
  </si>
  <si>
    <t>litres</t>
  </si>
  <si>
    <t>kg CO2e/litre</t>
  </si>
  <si>
    <t>Diesel (100% mineral diesel)</t>
  </si>
  <si>
    <t>Fuel consumed on Council owned fleet</t>
  </si>
  <si>
    <t>Petrol (average biofuel blend)</t>
  </si>
  <si>
    <t>Car - diesel (average - unknown engine size)</t>
  </si>
  <si>
    <t>miles</t>
  </si>
  <si>
    <t>kg CO2e/mile</t>
  </si>
  <si>
    <t>Car - petrol (average)</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</si>
  <si>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</si>
  <si>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</si>
  <si>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</si>
  <si>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</si>
  <si>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</si>
  <si>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</si>
  <si>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</si>
  <si>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</si>
  <si>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</si>
  <si>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</si>
  <si>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</si>
  <si>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</si>
  <si>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</si>
  <si>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</si>
  <si>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</si>
  <si>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</si>
  <si>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</si>
  <si>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</si>
  <si>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</si>
  <si>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 xml:space="preserve">Ongoing year on year reduction in energy consumption  
</t>
  </si>
  <si>
    <t>percentage</t>
  </si>
  <si>
    <t>total % reduction</t>
  </si>
  <si>
    <t>Energy use in buildings</t>
  </si>
  <si>
    <t>2020/21</t>
  </si>
  <si>
    <t xml:space="preserve">Percentage of household waste that was recycled or composted  
</t>
  </si>
  <si>
    <t>Waste</t>
  </si>
  <si>
    <t>Other (specify in comments)</t>
  </si>
  <si>
    <t xml:space="preserve">Percentage of street lighting columns that are over 30 years old  
</t>
  </si>
  <si>
    <t>Other (please specify in comments)</t>
  </si>
  <si>
    <t>34.92</t>
  </si>
  <si>
    <t>2019/20</t>
  </si>
  <si>
    <t xml:space="preserve">Our newer lighting columns include more energy efficient lighting, which result in reduced carbon emissions.  The replacement scheme will continue as part of the Council's capital investment programme.  
Baseline and progress against target figures are expressed as a percentage.      
</t>
  </si>
  <si>
    <t>3e Estimated total annual carbon savings from all projects implemented by the body in the report year</t>
  </si>
  <si>
    <t>Emissions Source</t>
  </si>
  <si>
    <t>Total estimated annual carbon savings (tCO2e)</t>
  </si>
  <si>
    <t>Electricity</t>
  </si>
  <si>
    <t>Natural gas</t>
  </si>
  <si>
    <t>Other heating fuels</t>
  </si>
  <si>
    <t>Business Travel</t>
  </si>
  <si>
    <t>Emissions source is Refuse to Landfill</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</si>
  <si>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</si>
  <si>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</si>
  <si>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</si>
  <si>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</si>
  <si>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</si>
  <si>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</si>
  <si>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</si>
  <si>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</si>
  <si>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</si>
  <si>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</si>
  <si>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</si>
  <si>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</si>
  <si>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</si>
  <si>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1. Holiday 'Switch-Off' of heating systems across school estate  
</t>
  </si>
  <si>
    <t xml:space="preserve">Revenue  
</t>
  </si>
  <si>
    <t>Actual</t>
  </si>
  <si>
    <t>49672</t>
  </si>
  <si>
    <t xml:space="preserve">2. Active Monitoring of Building Energy Consumption and corrective / Improvement actions  
</t>
  </si>
  <si>
    <t xml:space="preserve">Capital  
</t>
  </si>
  <si>
    <t>Estimated</t>
  </si>
  <si>
    <t>13750</t>
  </si>
  <si>
    <t xml:space="preserve">3. Replacement of 34 diesel fleet with electric vehicles  
</t>
  </si>
  <si>
    <t>Capital</t>
  </si>
  <si>
    <t xml:space="preserve">Switched on Fleets capital grant provided by Transport Scotland.  This will be an annual project that is ongoing as long as funding is made available with no. of vehicles covered reflecting available funding within given year.    
</t>
  </si>
  <si>
    <t xml:space="preserve">4. Street Lighting LED Conversion Project  
</t>
  </si>
  <si>
    <t xml:space="preserve">Grid Electricity </t>
  </si>
  <si>
    <t>420000</t>
  </si>
  <si>
    <t xml:space="preserve">The project is being implemented on an area by area basis over 3 years. As each area has varying quantities and ratings of lamp types the saving figures will vary year on year until the project is completed.  (Note, the estimated costs savings(£/annum) are estimated figures after completion    
</t>
  </si>
  <si>
    <t xml:space="preserve">5. Increase Level of Landfill waste diversion  
</t>
  </si>
  <si>
    <t xml:space="preserve">Revenue </t>
  </si>
  <si>
    <t>46000</t>
  </si>
  <si>
    <t xml:space="preserve">The Carbon Trust estimates a 10% reduction in a building’s heating and hot water gas costs through BMS controls.  The estimated savings in this report are based on a 5% reduction.  The gas consumption figures on which this estimate is based are derived from reported CRC gas use data.    
</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</si>
  <si>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</si>
  <si>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</si>
  <si>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</si>
  <si>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</si>
  <si>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</si>
  <si>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</si>
  <si>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Increase</t>
  </si>
  <si>
    <t>Service provision</t>
  </si>
  <si>
    <t>Staff numbers</t>
  </si>
  <si>
    <t xml:space="preserve">3h Anticipated annual carbon savings from all projects implemented by the body in the year ahead </t>
  </si>
  <si>
    <t>Source</t>
  </si>
  <si>
    <t>Saving</t>
  </si>
  <si>
    <t xml:space="preserve">The project is being implemented on an area by area basis over 3 years. As each area has varying quantities and ratings of lamp types the saving figures will vary year on year until the project is completed.  (Note, the estimated costs savings(£/annum) are estimated figures after completion.  As such the estimated annual saving is calculated by straight line extrapolation of the estimated annual saving on project completion             
</t>
  </si>
  <si>
    <t>Increase fleet of electric vehicles</t>
  </si>
  <si>
    <t>Emissions source is refuse to landfill</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</si>
  <si>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</si>
  <si>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</si>
  <si>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</si>
  <si>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</si>
  <si>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</si>
  <si>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</si>
  <si>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</si>
  <si>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</si>
  <si>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</si>
  <si>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</si>
  <si>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</si>
  <si>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</si>
  <si>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</si>
  <si>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</si>
  <si>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</si>
  <si>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</si>
  <si>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</si>
  <si>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</si>
  <si>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</si>
  <si>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</si>
  <si>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</si>
  <si>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</si>
  <si>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N1-8</t>
  </si>
  <si>
    <t>Development of Flood Risk Management Strategy and Local Flood Risk Management Plans</t>
  </si>
  <si>
    <t>The National Flood Risk Management Strategy and the Local Flood Risk Management Plans, include full consideration of properties and key energy, transport, water and ICT infrastructure which may be at risk. East Ayrshire is covered by two LFRMP’s (Ayrshire LFRMP and Solway LFRMP) These were published in June 2016 and are available on the EAC and ARA websites. Cycle 2 of these LFRMP's has commenced and are due to be published in June 2022.</t>
  </si>
  <si>
    <t>Support a healthy and diverse natural environment with capacity to adapt.</t>
  </si>
  <si>
    <t>N2</t>
  </si>
  <si>
    <t>N2-12</t>
  </si>
  <si>
    <t>Local Development PlanMinerals Local Development Plan</t>
  </si>
  <si>
    <t>Sustain and enhance the benefits, goods and services that the natural environment provides.</t>
  </si>
  <si>
    <t>N3</t>
  </si>
  <si>
    <t>N3-7</t>
  </si>
  <si>
    <t>Ayrshire and Arran Woodland and Forestry Strategy</t>
  </si>
  <si>
    <t>The main aims of this Strategy are to protect areas of native woodland, manage commercial plantations and ensure public access to forests. The strategy has been approved as non-statutory planning guidance and is a material consideration in the determination of planning applications that affect woodlands.</t>
  </si>
  <si>
    <t>Understand the effects of climate change and their impacts on buildings and infrastructure networks.</t>
  </si>
  <si>
    <t>B1</t>
  </si>
  <si>
    <t>Buildings and infrastructure networks</t>
  </si>
  <si>
    <t>B1-2</t>
  </si>
  <si>
    <t>Management of water resources</t>
  </si>
  <si>
    <t>Where conventional drainage solutions cannot be adopted, all new major developments within East Ayrshire use Sustainable Urban Drainage Systems (SUDS).  The requirement for a SUD scheme is built into planning and building standards procedures.</t>
  </si>
  <si>
    <t>Provide the knowledge, skills and tools to manage climate change impacts on buildings and infrastructure.</t>
  </si>
  <si>
    <t>B2</t>
  </si>
  <si>
    <t>B2-6</t>
  </si>
  <si>
    <t>Following successful Energy Efficiency  Programmes delivered by Housing Asset Services 97.79% compliance with EESSH was achieved by 31st  March 2019.</t>
  </si>
  <si>
    <t>Works will continue to be carried out in order to achieve compliance with EESSH (Energy Efficiency Standard for Social Housing).</t>
  </si>
  <si>
    <t>Increase the resilience of buildings and infrastructure networks to sustain and enhance the benefits and services provided.</t>
  </si>
  <si>
    <t>B3</t>
  </si>
  <si>
    <t>B3-3</t>
  </si>
  <si>
    <t>The Local Development Plan (2017) has been prepared to be in conformity with Scottish Planning Policy (SPP) and in particular meets the requirements in relation to climate change.</t>
  </si>
  <si>
    <t>The Council has undertaken an audit of open space in East Ayrshire, which has been used to prepare a green infrastructure strategy, setting out the vision for new and improved open space.  The strategy, alongside the policies of the Local Development Plan, is being used to ensure that green infrastructure is a fundamental element of new development proposals.</t>
  </si>
  <si>
    <t>Understand the effects of climate change and their impacts on people, homes and communities.</t>
  </si>
  <si>
    <t>S1</t>
  </si>
  <si>
    <t>Society</t>
  </si>
  <si>
    <t>S1-1</t>
  </si>
  <si>
    <t>SEPA and LA's have produced a prioritised list of actions in relation to flood prevention across sites in Scotland. This has subsequently been developed into the LFRMP's. This includes the flood protection works at New Cumnock (Afton Water and Connel Burn), and a number of Flood Studies on the Irvine Valley and other catchment to inform future actions.</t>
  </si>
  <si>
    <t>An analysis of flood disadvantaged communities in Scotland which was prepared for the Scottish Government in 2013 showed that East Ayrshire had 6 communities considered to be at extreme risk of flood disadvantage.  This means that East Ayrshire is ranked 10th out of 32 on the national extreme flood disadvantage map.  This has subsequently been taken forward to the National Flood risk Management Strategies, and used to develop the priorities in the Ayrshire and Solway Flood Risk Management 2016 plans (both available on EAC and ARA websites).</t>
  </si>
  <si>
    <t>Increase the awareness of the impacts of climate change  to enable people to adapt to future extreme weather events.</t>
  </si>
  <si>
    <t>S2</t>
  </si>
  <si>
    <t>Information and advice on tackling fuel poverty</t>
  </si>
  <si>
    <t>The Council’s Energy Team, in partnership with The Energy Agency continues to provide energy related advice via the Council's website and a range of literature that is available via the local office network.  The Council is also targets its own staff in engagement events to promote climate issues, as part of Scottish Government's Climate Week Scotland, led by Sustainable Scotland Network (SSN)</t>
  </si>
  <si>
    <t>Support our health services and emergency responders to enable them to respond effectively to the increased pressures associated with a changing climate.</t>
  </si>
  <si>
    <t>S3</t>
  </si>
  <si>
    <t>Ayrshire Civil Contingencies Team</t>
  </si>
  <si>
    <t>The Ayrshire Civil Contingencies Team ensures that the three Ayrshire councils will be able to respond speedily and effectively in the event of a major emergency, such as severe weather and flooding.  Our responsibilities include preparing comprehensive and robust contingency plans, and working closely with emergency responders, health services and other relevant agencies.</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</si>
  <si>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</si>
  <si>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</si>
  <si>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A range of council services respond on a regular basis to weather impacts, and consider climactic risks and subsequent actions through Winter Contingency Plans.  These include consideration through building and infrastructure design and construction, winter maintenance, road and path treatment, flood protection actions. Routine maintenance, such as maintenance of culverts, helps to lessen future impacts.The Business Continuity Plans within all Services of the organisation are reviewed at least once a year, ensuring that they are kept up to date in light of structural changes and staffing movements within the organisation, and all plans consider impacts of climatic events on Service delivery, and mitigation and recovery actions.
In terms of the Local Flood Risk Management Plan (LFRMP), an Ayrshire-wide Flood Steering Group has been established to oversee and support the development of the LFRMP and is a member of the Solway group. These groups meet on a quarterly basis.</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</si>
  <si>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</si>
  <si>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</si>
  <si>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 Council's Energy Strategy and Carbon Management Programme contains a linked action plan which allows the organisation to monitor and review progress against the aims and objectives set out therein.   Specific performance indicators, such as waste recycling and street lighting replacement, are contained within operational performance scorecards, which are monitored and reviewed regularly at senior management level within the organisation.The Local Flood Risk Management Plan (LFRMP), in conjunction with partners at North Ayrshire, South Ayrshire and Dumfries and Galloway Councils, Scottish Water and SEP runs for six years from June 2016. Over this period the Ayrshire Local Plan District partnership will continue to meet periodically to monitor progress towards implementing the actions detailed the Plan. Between years 2 and 3 of the FRM cycle (i.e. before June 2019), a report will be published on the conclusions of a review of the Plan, including information on the progress that has been made towards implementing the measures identified in the implementation part of the Plan. Between years 5 and 6 of the FRM cycle (i.e. before June 2021), a report will be produced containing an assessment of the progress made towards implementing the current measures, a summary of the current measures which were not implemented, with reasons for their non implementation, and a description of any other measures implemented since the plan was finalised which the lead authority considers have contributed to the achievement of the objectives summarised in the Plan.</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</si>
  <si>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</si>
  <si>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</si>
  <si>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</si>
  <si>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</si>
  <si>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Intentionally left blank</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</si>
  <si>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</si>
  <si>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</si>
  <si>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</si>
  <si>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</si>
  <si>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</si>
  <si>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</si>
  <si>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</si>
  <si>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</si>
  <si>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</si>
  <si>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</si>
  <si>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</si>
  <si>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</si>
  <si>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Energy consumption is validated by Inspired Energy's external bureau service.  The service offered by Inspired Energy ensures that their clients only pay for the energy that is actually used, and has resulted in considerable cost savings for the Council.   In a previous audit of the Council's Carbon Reduction Commitment submissions, undertaken by SEPA, the Council's submissions were found to be accurate and robust.
A large number of separate pieces of performance information have been used within this report.  Most of these are subject to external scrutiny by bodies such as Audit Scotland (Statutory Performance Indicators), Zero Waste Scotland (Waste Management) and the Scottish Government/SEPA (Flood Prevention).</t>
  </si>
  <si>
    <t>6(d) No validation process</t>
  </si>
  <si>
    <t>If any information provided in this report has not been validated, identify the information in question and explain why it has not been validated.</t>
  </si>
  <si>
    <t>The data provided in this report is data derived from existing mandatory and performance information reporting protocols which are subject to external scrutiny by bodies such as Audit Scotland (Statutory Performance Indicators), Zero Waste Scotland (Waste Management) and the Scottish Government/SEPA (Flood Prevention and CRC).</t>
  </si>
  <si>
    <t>6e - Declaration</t>
  </si>
  <si>
    <t>I confirm that the information in this report is accurate and provides a fair representation of the body’s performance in relation to climate change.</t>
  </si>
  <si>
    <t>Name</t>
  </si>
  <si>
    <t>Role in the body</t>
  </si>
  <si>
    <t>Date</t>
  </si>
  <si>
    <t>Katie Kelly</t>
  </si>
  <si>
    <t>Depute Chief Executive, Safer Communities</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</si>
  <si>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</si>
  <si>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</si>
  <si>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</si>
  <si>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Full</t>
  </si>
  <si>
    <t>Table 1a - Subset</t>
  </si>
  <si>
    <t>Sector</t>
  </si>
  <si>
    <t>2008</t>
  </si>
  <si>
    <t>2009</t>
  </si>
  <si>
    <t>2010</t>
  </si>
  <si>
    <t>2011</t>
  </si>
  <si>
    <t>2012</t>
  </si>
  <si>
    <t>2013</t>
  </si>
  <si>
    <t>2014</t>
  </si>
  <si>
    <t>2015</t>
  </si>
  <si>
    <t>2016</t>
  </si>
  <si>
    <t>2017</t>
  </si>
  <si>
    <t>2018</t>
  </si>
  <si>
    <t>Total Emissions</t>
  </si>
  <si>
    <t>ktCO2</t>
  </si>
  <si>
    <t>Industry and Commercial</t>
  </si>
  <si>
    <t>Domestic</t>
  </si>
  <si>
    <t>Transport total</t>
  </si>
  <si>
    <t>Per Capita</t>
  </si>
  <si>
    <t>tCO2</t>
  </si>
  <si>
    <t>LULUCF Net Emissions</t>
  </si>
  <si>
    <t>Other (specify in 'Comments')</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</si>
  <si>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</si>
  <si>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</si>
  <si>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</si>
  <si>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</si>
  <si>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</si>
  <si>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</si>
  <si>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</si>
  <si>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</si>
  <si>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</si>
  <si>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</si>
  <si>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</si>
  <si>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Land Use, Land Use Change &amp; Forestry</t>
  </si>
  <si>
    <t>Other (specify in Comments)</t>
  </si>
  <si>
    <t>2020</t>
  </si>
  <si>
    <t>Percentage of street lighting columns that are over 30 years old</t>
  </si>
  <si>
    <t>Percentage Emissions (%)</t>
  </si>
  <si>
    <t>Our newer lighting columns include more energy efficient lighting, which result in reduced carbon emissions.  The replacement scheme will continue as part of the Council's capital investment programme.  Baseline and progress against target figures are expressed as a percentage</t>
  </si>
  <si>
    <t>Buildings</t>
  </si>
  <si>
    <t>Energy efficiency of council housing stock (Scottish Housing Quality Standard)</t>
  </si>
  <si>
    <t>The comparatively small number of properties which have not met the standard in terms of energy efficiency are either in abeyance or exempt.  Reasons for this include where a tenant has refused entry to their property, or where the Council has taken a decision not to proceed on technical or cost grounds.</t>
  </si>
  <si>
    <t>The Scottish Government introduced a new minimum energy efficiency standard for social housing known as EESSH (Energy Efficiency Standard for Social Housing).  The new standard exceeds the targets for energy efficiency that were required by the SHQS</t>
  </si>
  <si>
    <t>As a Landlord, East Ayrshire Council must ensure that our housing stock meets the new standard by December 2020.  Ongoing investment in energy efficiency projects continues to strengthen our position.</t>
  </si>
  <si>
    <t xml:space="preserve">Q2b) Does the Organisation have an overall mission statement, strategies, plans or policies outlining ambition to influence emissions beyond your corporate boundaries? If so, please detail this in the box below.
</t>
  </si>
  <si>
    <t>It is important that the Council leads by example with the communities that it serves and to those who visit the area for business or pleasure.  By using energy efficiently and sharing our best practice, the Council demonstrates its commitment to mitigating the effects of climate change and encouraging and supporting our partners to do likewise". East Ayrshire Council Energy Strategy and Carbon Management Plan.</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</si>
  <si>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</si>
  <si>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</si>
  <si>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</si>
  <si>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</si>
  <si>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</si>
  <si>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</si>
  <si>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</si>
  <si>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</si>
  <si>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</si>
  <si>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</si>
  <si>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</si>
  <si>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</si>
  <si>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</si>
  <si>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</si>
  <si>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</si>
  <si>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</si>
  <si>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</si>
  <si>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</si>
  <si>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</si>
  <si>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</si>
  <si>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</si>
  <si>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</si>
  <si>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</si>
  <si>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</si>
  <si>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</si>
  <si>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Awareness Raising</t>
  </si>
  <si>
    <t>Lead</t>
  </si>
  <si>
    <t>Energy Agency</t>
  </si>
  <si>
    <t>Supporting</t>
  </si>
  <si>
    <t>SEPA</t>
  </si>
  <si>
    <t>RPS</t>
  </si>
  <si>
    <t>South Ayrshire Council, North Ayrshire Council, Scottish Water, Scottish Government, Transport Scotland, Network Rail, Forestry Commission</t>
  </si>
  <si>
    <t>National/Local Flood Risk Management Strategy</t>
  </si>
  <si>
    <t>Cycle 1 complete and published. Cycle 2 commenced and due June 2022</t>
  </si>
  <si>
    <t>Multi organisation Communications</t>
  </si>
  <si>
    <t>North Ayrshire Council (NAC)</t>
  </si>
  <si>
    <t>Local Flood Risk Management Plan (LFRMP) Ayrshire</t>
  </si>
  <si>
    <t>Dumfries and Galloway Council (D&amp;GC)</t>
  </si>
  <si>
    <t>Scottish Borders Council (SBC), SEPA, Scottish Water, Scottish Government, Transport Scotland, Network Rail, Forestry Commission</t>
  </si>
  <si>
    <t>Local Flood Risk Management Plan (LFRMP) Solway</t>
  </si>
  <si>
    <t>Cycle 1 complete and published. Cycle 2 commenced and due June 2022.</t>
  </si>
  <si>
    <t>Scottish Water</t>
  </si>
  <si>
    <t>Mouchel</t>
  </si>
  <si>
    <t>South Ayrshire Council, North Ayrshire Council, SEPA, Scottish Government</t>
  </si>
  <si>
    <t>Integrated Catchment Scheme (ICS)</t>
  </si>
  <si>
    <t>Cycle 1 of ICS modelling completed. 'Needs' options being developed. These will inform the SWMP.</t>
  </si>
  <si>
    <t>APSE Energy</t>
  </si>
  <si>
    <t>Support and knowledge sharing to maximise opportunities on a national scale to work on the green energy agenda</t>
  </si>
  <si>
    <t xml:space="preserve">Q5) Please detail key actions relating to Food and Drink, Biodiversity, Water, Procurement and Resource Use in the table below. </t>
  </si>
  <si>
    <t>Key Action Description</t>
  </si>
  <si>
    <t>Organisation's Project Role</t>
  </si>
  <si>
    <t>Impacts</t>
  </si>
  <si>
    <t>Other</t>
  </si>
  <si>
    <t>Settlement Green Infrastructure/Open Space Standards</t>
  </si>
  <si>
    <t>East Ayrshire Council, East Ayrshire Leisure Trust and East Ayrshire Woodlands are committed to ensuring that new developments provide at least the minimum standards of green infrastructure/open space within their developments.</t>
  </si>
  <si>
    <t>Food &amp; Drink</t>
  </si>
  <si>
    <t>Food for Life</t>
  </si>
  <si>
    <t>East Ayrshire holds the Food for Life Gold Standard for Meals, the only authority in Scotland to have done so in every consecutive year since 2008.  This Catering Mark demonstrates that school meals in East Ayrshire are sustainably procured, healthy, freshly prepared and that local producers are championed.</t>
  </si>
  <si>
    <t>Q6) Please use the text box below to detail further climate change related activity that is not noted elsewhere within this reporting template</t>
  </si>
  <si>
    <t>Year 7 carbon footprint</t>
  </si>
  <si>
    <t>Figure taken from the National Records of Scotland’s mid-year estimates of population (2019),which was published on 30 April 2020.</t>
  </si>
  <si>
    <t>1. Implement formal review of data forming current year's Climate Change Declaration submission, to highlight past successes and identify future opportunities for carbon abatement across the authority, utilising comparison data for emission sources to target specific reductions and target areas of poor performance, representing greatest opportunity. Collection, collation and comparison of such data is considered key to understanding the shape of the authorities carbon output, producing meaningful comparators, and successfully measuring future abatement activities.
2. Continue to realise the actions identified in Local Flood Risk Management Plan (LFRMP), in conjunction with partners at North Ayrshire, South Ayrshire and Dumfries and Galloway Councils, Scottish Water and SEPA, with a particular focus on timetable for interim review and reporting of conclusions of plan implementation, due between years 2 &amp; 3 of the plan.
3. Review all future major Capital investment projects, still to be completed as part of the Councils 10 Year General Services Capital Investment Programme (2013/14 to 2022/23), with a view to reducing carbon emission rates and incorporating increased levels of low emission and renewable technologies.
4. The augmentation of the Local Development Plan, with Heat Generation Supplementary Guidance seeks to encourage and inform low carbon development and renewable heat generation within the authority area, in conjunction with Scotland's' Heat Map. In this regard, work is under way at the HALO, Kilmarnock, and represents a low carbon, renewable, deep geothermal district heating network, drilled to a depth of 2km, will generate sustainable heat for the redevelopment of the HALO, including its key worker and social rental housing, addressing fuel poverty in the process by providing heat at below market price. The National Energy Research Demonstrator (NERD) project (part of the Ayrshire Growth Deal) aims to provide soltuions to energy supply and storage challenges in non-urban locations and to help in the development of a new, more flexible energy grid to complement the existing electricity infrastructure. A key project outcome for NERD is to enable East Ayrshire's communities to become effectively energy self-sufficnet and ensure that the low carbon transition is affordable for all. The NERD project will take a whole systems approach and will test and trial new technologies and ideas as to use low carbon technology for powering and heating homes as well as low carbon solutions for transport. The NERD project will include the construction of a Centre of Excellence in Energy Research which will house PHD students and local business who will work together to bring new technologies and ideas to market. There will also be a programme of Demonstrator projects which will specifically address the local issues with transitioning to low carbon such as electrifying heat in off-gas grid communities and monitoring the impact this has on the electricity infrastructure. The project is due to commence in 2021 and will run for 11 years. A key aspiration for the year ahead is to undertake early demonstrator projects as part of NERD so that the Council can accelerate its reduction in carbon emissions.    Furthermore, the Barony Campus, Cumnock’s energy centre will include two biomass boilers utilising wood pellet fuel. Two number thermal stores are proposed to be provided externally to the Energy Centre as part of the District Heating system. Plans are underway to examine the feasibility of including a Combined H&amp;P network as part of the redevelopment of the George McTurk Court, Cumnock SHIP site.        
5. Continued development of an Active Travel Strategy by Ayrshire Roads Alliance (ARA), to improve walking and cycling infrastructure, including a local cycle network, targeting behaviour change, through promotional and training activities.</t>
  </si>
  <si>
    <t>Figure is sourced from budget as set by Council at its meeting of 5th March 2020</t>
  </si>
  <si>
    <t xml:space="preserve">Flooding is one of the most visible and serious implications of climate change that has been experienced at local level.  New Cumnock is the community which has undoubtedly suffered most from flooding in recent years, with major floods experienced in December 2015 (the second such event in the last three years).  The Solway Local Plan District Flood Risk Management Strategy estimates that almost 300 properties in New Cumnock are located in a potentially vulnerable area for flooding.  In response, the Council has formulated a flood prevention scheme for New Cumnock which will be delivered in two parts; the first, at the Leggate, will cost in the region of £900,000, whilst the second, at New Cumnock will cost in the region of £2.5 million.  The scheme has been confirmed by the Council and granted Deemed Planning by Scottish Government Ministers.  The work consists of embankments being constructed, on either side of the burn, and where it is too narrow enforced concrete walls will be built. The scheme will take water and drain it down the Afton Water, until it meets the River Nith, effectively channelling any flood water away from communities.
New Cumnock Flood Protection Works Phase 1 (Leggate) of the New Cumnock flood scheme is substantially complete. Detailed design of Phase 2 (Afton Water) is nearing completion and it is hoped to issue tender documents before Christmas. The Council has instructed Scottish Gas Networks to proceed with a major gas main diversion that is required to be done prior to flood protection works commencing. As the proposed scheme adjoins many properties along the Afton Water, the Council will use its powers under the Flood Risk Management act to access land to construct these works should negotiations with the many land owners not be successful. Flood protection works are not anticipated to start until April/May 2019 at the earliest.”
Furthermore, East Ayrshire Council has addressed the issue of flood risk through the Main Issues Report which was published and released for consultation in June 2020. The Council are committed to working with SEPA, the Scottish Land Commission and other partners to reduce the impact of flooding in strategic locations. The Council is currently considering innovative ways in which to deal with the impacts of flooding within Kilmarnock inlcuding river and stream management techniques as well as enhancing peatland restoration. A report will be presented to the Council's Cabinet in Autumn 2020. 
</t>
  </si>
  <si>
    <t>The Council's services are grouped into two strategic themes, each of which is headed up by a Depute Chief Executive.  The strategic themes are Safer Communities and Economy and Skills.  In addition, Legal, Procurement and Democratic Services falls under the remit of the Chief Governance Officer who reports directly to the Chief Executive.  Within the two strategic themes, there are specific responsibilities which contribute to the Council's climate change objectives. Most of these are contained within Safer Communities.       
Safer Communities - overall responsibility for sustainability and climate change, carbon management, corporate asset management plan, energy management and carbon reduction delivery for all council properties, domestic energy efficiency and fuel poverty, property design including energy efficiency and renewables, planned maintenance including building energy management systems, transport planning including promotion of sustainable travel, roads and winter maintenance, street lighting, statutory flood management responsibilities, corporate responsibility for emergency and contingency planning, biodiversity and countryside management, waste management, fleet management, local Housing Strategy, housing investment including new builds and facilities management.                                                                                                                         
Economy and Skills - environmental education in schools, development planning and building standards, strategic environmental assessment and capital programme.  
Legal, Procurement and Regulatory Services - procurement, including sustainable procurement.</t>
  </si>
  <si>
    <t>The current fleet strategy is accelerating the replacement of fossil fuelled vehicles with ULEV alternatives as the Council works towards developing a greener fleet and meeting the Scottish Governments objectives of having all new vehicles on the road being free of emissions from 2032, as well as working to the aspiration and objectives set out in the Programme for Government from 2019 stating that from 2025 no diesel or petrol cars or vans should be procured in public sector fleets.The Council has increased the number of EVs being used to 76, with additional ULEVs and charging infrastructure being included to the fleet by the end of FY 20/21.</t>
  </si>
  <si>
    <t xml:space="preserve">The Council’s Corporate Procurement Strategy 2020-21 sets out our procurement priorities over this period with the strategy being reviewed and updated accordingly on an annual basis thereafter. The Council has made a commitment to embedding sustainable procurement into the procurement process.  This includes giving consideration to environmental, social, and economic benefits in all our procurement activity.  In response to the requirements of the Procurement Reform (Scotland) Act 2014, the Council is committed to complying with the Sustainable Procurement Duty and consideration of the provisions within the Procurement Reform (Scotland) Act 2014 will be addressed when preparing individual commodity strategies for all regulated procurement activity (Goods and Service Contracts  ˃£50k and  Works Contracts ˃£2m). 
Sustainable public procurement aims to make the best use of public money, helping the government achieve its overarching purpose and strategic objectives. The Scottish Government’s purpose is to focus government and public services on creating a more successful country, with opportunities for all of Scotland to flourish through increasing sustainable economic growth. The Sustainable Procurement Duty requires that before a contracting authority buys anything, it must think about how it can improve the social, environmental and economic wellbeing of the area in which it operates, with a particular focus on reducing inequality. 
It also requires a contracting authority to consider how its procurement processes can facilitate the involvement of SMEs, third sector bodies and supported business and how public procurement can be used to promote innovation. It will require a contracting authority to be aware of how its procurement activity can be used to contribute to national and local priorities and to act in a way to secure this. To achieve this, procurement spend should be thought of in this context by all those involved including: external stakeholders, budget holders, commissioners and policy leads, in advance of the start of the formal procurement process (development of the commodity strategy). Community Benefits are now included within all ‘regulated’ procurement projects.The Council has an obligation is to manage its’ spend effectively to bring social, environmental and economic regeneration to the communities we serve. The local challenge is huge in terms of balancing and promoting open, fair and transparent procurement whilst ensuring that the local communities benefit. The Council will actively support local businesses to help them bid for work with the Council, seeking to ensure that the most appropriate route to market is taken each time. Due consideration will be given to sustainable alternatives, carbon reduction and community benefits during the procurement process to support the Councils priorities in relation to social, environmental and development. 
One of our Procurement Strategic Aims and Objectives is:
• To ensure compliance with the Procurement Reform (Scotland) Act 2014 in relation to the Sustainable Procurement Duty. 
• To embed sustainability in all regulated procurement activity, including consideration of Fair Working Practices, Promotion of Equalities, Community Benefits, Health and Wellbeing, Ethically Traded Goods and Services, Promoting Payment of the Living Wage, Whole Life Costing, Environmental (Waste Management and Recycling, Biodiversity, Built Environment and Heritage). Excluding companies actively engaged in Blacklisting activities. 
• SME’s, third sector, social enterprises, supported businesses and the local business community will be encouraged and supported in their efforts to engage commercially with the Council. 
• The Council will demonstrate leadership and corporate social responsibility by procuring sustainably and ethically whilst encouraging and influencing our suppliers, contractors and service providers to do the same. 
• The Council will use its contract and supplier relationship management processes to improve social, economic, environmental and sustainable arrangements within current and future contract opportunities. 
• We are committed to sustainable procurement by ensuring social, economic and environmental issues are considered during all stages of the procurement process. 
• Promote sustainable procurement by utilising the Sustainability Prioritisation Toolkit. 
• To maximise the opportunities for securing training and employment, business start-ups and business growth through the inclusion of Community Benefits within our tender processes. 
•  To support Inclusive Growth by working more closely with Economic Development and other ‘anchor’ organisations such as Hospitals, Universities and Colleges and Large Commercial Employers by harnessing our spending power in terms of buying from local and or socially progressive businesses within the supply chain. Engaging and liaising with these organisations regarding employment opportunities, use of land and property assets to benefit the local economy.  To provide any additional procurement support, advice and guidance to businesses both during and following the Covid 19 pandemic.
The Council’s Corporate Procurement Strategy 2020-21 sets out our procurement priorities over this period with the strategy being reviewed and updated accordingly on an annual basis thereafter. The Council has made a commitment to embedding sustainable procurement into the procurement process.  This includes giving consideration to environmental, social, and economic benefits in all our procurement activity.  In response to the requirements of the Procurement Reform (Scotland) Act 2014, the Council is committed to complying with the Sustainable Procurement Duty and consideration of the provisions within the Procurement Reform (Scotland) Act 2014 will be addressed when preparing individual commodity strategies for all regulated procurement activity (Goods and Service Contracts  ˃£50k and  Works Contracts ˃£2m). 
Sustainable public procurement aims to make the best use of public money, helping the government achieve its overarching purpose and strategic objectives. The Scottish Government’s purpose is to focus government and public services on creating a more successful country, with opportunities for all of Scotland to flourish through increasing sustainable economic growth. The Sustainable Procurement Duty requires that before a contracting authority buys anything, it must think about how it can improve the social, environmental and economic wellbeing of the area in which it operates, with a particular focus on reducing inequality. 
It also requires a contracting authority to consider how its procurement processes can facilitate the involvement of SMEs, third sector bodies and supported business and how public procurement can be used to promote innovation. It will require a contracting authority to be aware of how its procurement activity can be used to contribute to national and local priorities and to act in a way to secure this. To achieve this, procurement spend should be thought of in this context by all those involved including: external stakeholders, budget holders, commissioners and policy leads, in advance of the start of the formal procurement process (development of the commodity strategy). Community Benefits are now included within all ‘regulated’ procurement projects.
The Council has an obligation is to manage its’ spend effectively to bring social, environmental and economic regeneration to the communities we serve. The local challenge is huge in terms of balancing and promoting open, fair and transparent procurement whilst ensuring that the local communities benefit. The Council will actively support local businesses to help them bid for work with the Council, seeking to ensure that the most appropriate route to market is taken each time. Due consideration will be given to sustainable alternatives, carbon reduction and community benefits during the procurement process to support the Councils priorities in relation to social, environmental and development. 
One of our Procurement Strategic Aims and Objectives is:
• To ensure compliance with the Procurement Reform (Scotland) Act 2014 in relation to the Sustainable Procurement Duty. 
• To embed sustainability in all regulated procurement activity, including consideration of Fair Working Practices, Promotion of Equalities, Community Benefits, Health and Wellbeing, Ethically Traded Goods and Services, Promoting Payment of the Living Wage, Whole Life Costing, Environmental (Waste Management and Recycling, Biodiversity, Built Environment and Heritage). Excluding companies actively engaged in Blacklisting activities. 
• SME’s, third sector, social enterprises, supported businesses and the local business community will be encouraged and supported in their efforts to engage commercially with the Council. 
• The Council will demonstrate leadership and corporate social responsibility by procuring sustainably and ethically whilst encouraging and influencing our suppliers, contractors and service providers to do the same. 
• The Council will use its contract and supplier relationship management processes to improve social, economic, environmental and sustainable arrangements within current and future contract opportunities. 
• We are committed to sustainable procurement by ensuring social, economic and environmental issues are considered during all stages of the procurement process. 
• Promote sustainable procurement by utilising the Sustainability Prioritisation Toolkit. 
• To maximise the opportunities for securing training and employment, business start-ups and business growth through the inclusion of Community Benefits within our tender processes. 
•  To support Inclusive Growth by working more closely with Economic Development and other ‘anchor’ organisations such as Hospitals, Universities and Colleges and Large Commercial Employers by harnessing our spending power in terms of buying from local and or socially progressive businesses within the supply chain. Engaging and liaising with these organisations regarding employment opportunities, use of land and property assets to benefit the local economy. 
• To provide any additional procurement support, advice and guidance to businesses both during and following the Covid 19 pandemic.
</t>
  </si>
  <si>
    <t xml:space="preserve">Our procurement activity has made a significant contribution to compliance with climate change duties across a wide range of Council service areas, although they are not specifically being measured in terms of quantity of CO2 saved.  Such projects include (but are not limited to):
• The purchase of Council Vehicles (including electric fleet)
• The supply, delivery &amp; installation of electric vehicle charging points
• Re-roofing &amp; Insulated External Rendering of Properties
• The on-going replacement of energy efficient boilers in Council homes
• Supply, installation &amp; replacement of windows and doors in Council homes
• St Sophia’s PS – Enerphit Refurbishment
• Design &amp; Build of Energy Centre at Stewarton Academy
• Biomass Fuel Supply &amp; Operation of Facility – Barony Campus
Numerous social and economic benefits are currently being delivered across multiple contracts.
</t>
  </si>
  <si>
    <t xml:space="preserve">East Ayrshire Council has been using the eContract Management (eCM) and eSupplier Performance (eSP) modules within PCS-Tender since 2016 to capture important contract information. The system offers a secure means to make contract information visible to our appointed contract administrators and to our suppliers, contractors and service providers. 
Since the implementation of the new CSM system during 2016/2017, we have trained 119 contract administrators across all service departments in the use of contract and supplier management processes, procedures and the use of the modules within the PCS-T system.
This ensures compliance by both the contract administrator and the main supplier, contractor or service provider through contract lifecycle management, structured information gathering and contract milestone assessment (balanced scorecard approach in line with contract KPI’s).  It also means that the contract can be actively managed to mitigate risk through quarterly reviews, monitoring of the risk register, documenting of lessons learned and by recording any contract changes/variations.
By implementing the system, we not only gained visibility, tracking, negotiation and compliance benefits, but discovered a collaborative way of sharing knowledge and market intelligence to take our supplier management to an advanced level.
The Council’s contract and supplier management approach has been widely recognised across the public sector following publication of a case study which was developed in conjunction with colleagues from South Ayrshire Council’s procurement team. Both councils have been early adopters of the PCS-T contract and supplier management system.  
The Council has also implemented eInvoicing technologies which has enabled the Council to automate the invoice process.  E-invoicing enables a company to automate their invoice processing. As a result, buyers, suppliers and other managers gain a number of operational and strategic benefits. In addition to cost savings, the ability to automate the invoicing process and integrate with other business systems provides business efficiency we also gain a number of operational and strategic benefits namely:
Council Benefits - Reduced Costs, Increased Invoice Accuracy, Increased AP Activity, Faster Processing and Payment Cycles, Improved Cash Management, Reduced Fraud, Improved Compliance, Improved Visibility, Meeting ‘Sustainability’ Initiatives – less paper.
Supplier Benefits - Faster Payments, Reduced Costs, Fewer Rejected Invoices, Improved Cash Flow, Improved Customer Relationships.
</t>
  </si>
  <si>
    <t>This report has been prepared by the Council’s Energy Team in conjunction with service-based colleagues.  The completed document was reviewed and signed off by the Council's Executive Management Team and Cabinet (consisting of elected members) prior to final submission. 
The electricity and gas energy data provided in support of this submission is data derived using the former CRC scheme qualification criteria.  This data has been subject to an appropriate verification and validation process.  The data provided in this report in relation to Fleet, Waste, water, IT and Procurement has been provided by relevant client departments and external utility companies.</t>
  </si>
  <si>
    <t>The suggested approach to the completion of this report was considered and agreed by the Council's Executive Management Team.  Subsequently, a project team was established, led by the Council's Corporate Energy and Carbon Manager and comprising officers from a range of services, including Procurement, Waste Management, Transport, Property Management, the Ayrshire Roads Alliance and Policy, Planning and Performance.  Prior to submission, the report was subject to challenge, review and approval by the Council's Cabinet.  This provided our Elected Members with an opportunity to discuss the contents of the submission.</t>
  </si>
  <si>
    <t>Delivered climate change awareness sessions to Council staff and members of the public.</t>
  </si>
  <si>
    <t xml:space="preserve">Costs include those following the qualification criteria of the former CRC scheme    
</t>
  </si>
  <si>
    <t xml:space="preserve">Increase in FTE staff numbers to 5,429 from previous year.  Estimated tCO2e is based on 3.3tCO2 per staff member.             
</t>
  </si>
  <si>
    <t xml:space="preserve">Primary source data for electricity consumption is the qualification criteria of the former CRC scheme.    
</t>
  </si>
  <si>
    <t xml:space="preserve">Consumption based on available billing and estimated data.    
</t>
  </si>
  <si>
    <t>Service Redesign</t>
  </si>
  <si>
    <t>Release efficiency savings from diversion from landfill and maximising recycling and composting rates. Continue to work with Zero Waste (Scotland) to meet upcoming Regulations such as Deposit Return Scheme and Packaging reforms. 
Implement new in-cab routing technology for all collection routes to maximise fuel efficiency. 
Implemented recycling centre booking system to reduce waste tourism and wait times at site, this will reduce vehicle emissions caused by public driving from neighbouring authorities and idling whilst waiting to access bays. 
MRF work patterns being reviewed to increase capacity and better sort and improve quality of materials for recycling.  
Council's residual waste treatment contract, via sorting processes capturing recoverable recyclate from waste otherwise designated to landfill. Council continues to progress the development of a new household Recycling Centre in Cumnock, further increasing the capacity for recycling.</t>
  </si>
  <si>
    <t>1. Vehicle fleet - following approval of the Transport Transformation Strategy in Feb 2019, all new fleet vehicles bought now are either electric or at Euro 6 standard in the case of larger vehicles, which remain financially prohibitive to convert to electric at this time.  The result of this is a significant reduction on direct CO2 and NOX produced locally.  In addition to this better ways of working, which include driver assessments to help improve fuel consumption and safety, buying best in class models with respect to emission standards and fitting rev. limiters remain in place.
2. Waste Management - in 2019/20, 52.4% of household waste in East Ayrshire was recycled or composted, this is an improvement on 2018/19. This highlights the impact of the the larger of our two recycling centres being closed to the public in 2018/19 for redesign. It also highlights the success of this redesign and the new recycling trolley. Unfortunately it is expected that the disruption to services caused by COVID-19 will have a detrimental impact on 2020 recycling rates.
3. Our first Transformation Strategy 2012/17, in addition to implementing ambitious waste management plans, reduced the number of operational buildings utilised by the authority by around 25%. The majority of these buildings that have been disposed of, or demolished, are older and less energy efficient buildings, so the effect is a significant reduction in carbon emissions from buildings. A second five year Transformation Strategy covering the period 2017 – 2022, is currently being implemented and includes for continued reduction in the numbers of operational  buildings along with a 33% reduction in Corporate office accommodation which will release further reductions in carbon emissions.
4. We continue to integrate the Council’s Energy Strategy and Carbon Management Programme with the General Services Capital Investment Programme, with a further £4m Sustainability / Zero Carbon Fund budget approved in 2020 to add to the previous £5.5m funding. Future new build and refurbishment projects present unique ‘opportunity points’ to incorporate energy efficiency and carbon reduction actions that might not be economical in isolation. For instance, when renewing an obsolete heating system the extra-over cost to incorporate low carbon technologies like biomass, or heat pumps is modest relative to the cost of replacing a working system later on the premise of efficiency alone. Likewise, when re-roofing or rendering buildings an opportunity arises to incorporate insulation at a relatively modest cost as part of those works, rather than attempting an expensive retro-fit at a later date. This strategy also has the advantage of ‘ring-fencing’ the Energy Efficiency Funding to actions supporting energy and carbon reduction measures, and isolates those measures from risks such as project value engineering exercises which have resulted in the removal of many such measures from previous projects.
5.  There has been considerable work done throughout the catering service to reduce the use of plastics in general.   Wooden stirrers are now replacing plastic tea spoons for teas and coffees.  All school and food outlets under the control of EAC Catering Services have implemented the use of paper straws.  All package used for trolley services, hospitality and special catering is made from materials that can be recycled. Sandwich/baguettes containers are made from card again moving away from the plastic.</t>
  </si>
  <si>
    <t>During 2018 recycling trolley collection routes were introduced, these are fully compliant with the Scottish Government’s national Household Recycling Charter and associated Code of Practice. 
Upcoming DRS and EPR reforms are expected to reduce the volume of waste collected.
Recycling performance is calculated via the SEPA Waste Data Flow software. East Ayrshire is currently performing better than the Scottish average of 45.6%. Baseline year being 2012/13 - 44.5%</t>
  </si>
  <si>
    <t>6500 tonnes of waste originally destined for landfill was successfully recovered. Whilst there is no financial saving or capital /operational costs to the Council associated with this diversion, Council benefits through reduced landfill and emissions</t>
  </si>
  <si>
    <t>Organic Food &amp; Drink AD</t>
  </si>
  <si>
    <t>Paper &amp; Board (mixed) recycling</t>
  </si>
  <si>
    <t>Grid Electricity (transmission &amp;; distribution losses)</t>
  </si>
  <si>
    <t>Refuse commercial &amp; Industrial to landfill</t>
  </si>
  <si>
    <t>Metal cans (mixed) &amp; Metal Scrap Recycling</t>
  </si>
  <si>
    <t xml:space="preserve">Grey fleet included for first time in 2016/17 
Grey fleet petrol:
- Baseline Year (2012/13) = 281 tCO2e
</t>
  </si>
  <si>
    <t xml:space="preserve">Grey fleet included for first time in 2016/17
Grey fleet diesel:
- Baseline Year (2012/13) = 281 tCO2e
</t>
  </si>
  <si>
    <t xml:space="preserve">The Carbon Trust estimates a 10% reduction in a building’s heating and hot water gas costs through BMS controls.  The estimated savings in this report are based on a 5% reduction.  The gas consumption figures on which this estimate is based are those following the qualification criteria of the former CRC scheme    </t>
  </si>
  <si>
    <t>Vehicle fleet – the size and shape of the fleet remains continually under review to ensure that fleet costs are optimised and that performance/ air quality is improved.  A fleet replacement strategy has been produced looking ahead of the next 5 years that sets out optimum time frames for fleet replacement and includes increased uptake of alternatively fuelled vehicles, and best in class for emissions where diesel vehicles continue to be procured e.g. Euro 6 standard. 
Transport Services continues to be engaged with services to improve fuel efficiency, green fleet management and driver awareness training
Energy Management - A range of actions to maximise the efficiency and benefits of existing Building Energy Management Systems have been undertaken to effect greater control over the heating and hot water systems in our estate.
Work continues to upgrade our street lighting estate in addition to modifying our security lighting installations, within properties, taking advantage of LED and CCTV technologies thereby reducing, not only the burning hours of these installations, however, also reducing the electrical load when these systems are operating.
A review of legacy winter frost protection protocols has also been undertaken which has resulted in CO2 and financial savings.
53% of household waste in East Ayrshire was either recycled or composted, another  9% was recovered using other diversion methods leaving only 38% of waste ending in landfill. In order to meet the national ban on sending biodegradable waste to landfill by 2025 East Ayrshire are exploring options for energy from waste(EfW) treatment facilities, additionally East Ayrshire council are working closely with Zero Waste Scotland and partners to meet the upcoming Deposit Return Scheme(DRS) and Extended Producer Responsibility(EPR) packaging reforms. New in-cab technology is being adopted to ensure routes run at optimum efficiency. Reusable nappy scheme is being piloted to try and reduce waste generated by disposable nappies.</t>
  </si>
  <si>
    <t xml:space="preserve">70% recycling for all waste arising's by 2025   </t>
  </si>
  <si>
    <t xml:space="preserve">During 2018 recycling trolley collection routes were introduced, these are fully compliant with the Scottish Government’s national Household Recycling Charter and associated Code of Practice.
Upcoming DRS and EPR reforms are expected to reduce the volume of waste collected.
Recycling performance is calculated via the SEPA Waste Data Flow software. East Ayrshire is currently performing better than the Scottish average of 45.6%. Baseline year being 2012/13 - 44.5%  
During 2018 recycling trolley collection routes were introduced, these are fully compliant with the Scottish Government’s national Household Recycling Charter and associated Code of Practice.
Upcoming DRS and EPR reforms are expected to reduce the volume of waste collected.
Recycling performance is calculated via the SEPA Waste Data Flow software. East Ayrshire is currently performing better than the Scottish average of 45.6%. Baseline year being 2012/13 - 44.5%  
</t>
  </si>
  <si>
    <t>decrease</t>
  </si>
  <si>
    <t>New Barony Campus will be operational 2020/21.  This campus is predominantly fuelled by biomass and replaces existing schools.  Exact timescale has been delayed due to the Coronavirus pandemic.</t>
  </si>
  <si>
    <t>Leased</t>
  </si>
  <si>
    <t>Decrease</t>
  </si>
  <si>
    <t>6. Upgrading Building Energy Management System at Sunnyside Childrens' Home</t>
  </si>
  <si>
    <t>7. Upgrading Building Energy Management System at Crosshouse Area Centre</t>
  </si>
  <si>
    <t>8. Upgrading Building Energy Management System at Benrig Childrens' Home</t>
  </si>
  <si>
    <t xml:space="preserve">Flooding is one of the most visible and serious implications of climate change that has been experienced at local level.  New Cumnock is the community which has undoubtedly suffered most from flooding in recent years, with major floods experienced in December 2015 (the second such event in the last three years).  The Solway Local Plan District Flood Risk Management Strategy estimates that almost 300 properties in New Cumnock are located in a potentially vulnerable area for flooding.  In response, the Council has formulated a flood prevention scheme for New Cumnock which will be delivered in two parts; the first, at the Leggate, will cost in the region of £900,000, whilst the second, at New Cumnock will cost in the region of £2.5 million.  The scheme has been confirmed by the Council and granted Deemed Planning by Scottish Government Ministers.  The work consists of embankments being constructed, on either side of the burn, and where it is too narrow enforced concrete walls will be built. The scheme will take water and drain it down the Afton Water, until it meets the River Nith, effectively channelling any flood water away from communities.
New Cumnock Flood Protection Works Phase 1 (Leggate) of the New Cumnock flood scheme is substantially complete. Detailed design of Phase 2 (Afton Water) is nearing completion and it is hoped to issue tender documents before Christmas. The Council has instructed Scottish Gas Networks to proceed with a major gas main diversion that is required to be done prior to flood protection works commencing. As the proposed scheme adjoins many properties along the Afton Water, the Council will use its powers under the Flood Risk Management act to access land to construct these works should negotiations with the many land owners not be successful. Flood protection works are not anticipated to start until April/May 2019 at the earliest.”
Furthermore, East Ayrshire Council has addressed the issue of flood risk through the Main Issues Report which was published and released for consultation in June 2020. The Council are committed to working with SEPA, the Scottish Land Commission and other partners to reduce the impact of flooding in strategic locations. The Council is currently considering innovative ways in which to deal with the impacts of flooding within Kilmarnock inlcuding river and stream management techniques as well as enhancing peatland restoration.  A report was considered and approved by the Council's Cabinet in September 2020, which set out the implications of flooding on development in East Ayrshire and set out a range of actions to be taken froward.  This included a commitment to open dialogue with SEPA and Scottish Government at Chief Executive level, with the ambition of preparing a strategic flood mitigation strategy for East Ayrshire.
</t>
  </si>
  <si>
    <t>Regular communication continues to be undertaken with Premises Managers and Onsite staff in properties where energy use is identified as being out with normal anticipated levels, or higher than average.  These instances are identified through regular analysis of energy consumption data and have proved successful in reducing the instances where energy is being used unnecessarily.
This has been achieved by means of heightening staff awareness of the costs and implications of avoidable energy use and by refining heating and hot water times and temperatures and setting more suitable parameters, for example.
Meetings and discussions continue to be undertaken with key Facilities Management &amp; Property staff, including at Janitorial Seminars in addition to Premises Managers, where appropriate, in support of good practice measures and related key messages as part of the overall Energy Efficiency work stream. 
Lessons learned sessions and meetings are also undertaken in particular following the implementation of measures that are of a significant change in terms of new good working energy management practices, for example, site specific instructions prior to holiday periods.  Key personnel have also been advised of the resulting savings from their support of such measures with positive feedback being received from affected parties.
During 2019/20 the Energy Team, in partnership with The Energy Agency, provided energy and transport advice to 5927 enquires.  Awareness raising of climate change issues for employees takes a variety of forms, including the Intranet, E-words (the staff publication) and through the work of the Energy Team and Council partners.  The Council is an active member of the Sustainable Scotland Network (SSN).  SSN supports public sector action on sustainable development.  Energy Conservation, Waste Management and Business Support are areas of the Council involved in the work of the SSN.
Green network objectives such as urban woodland and forestry expansion are also an important part of mitigating against and adapting to the threats faced by climate change.  The place making section of the Local Development Plan (2017) highlights key opportunities for improving the green network.  The Ayrshire and Arran Forestry and Woodland Strategy, adopted as Planning Guidance, sets out where woodland planting and expansion is encouraged.   Linked to the Minerals Local Development Plan, approval was secured for £2.6 million from the National Lottery Heritage Fund in March 2020 for the Coalfield Communities Landscape Partnership.  The partnership will take forward a number of environmental projects including the restoration of peatlands, a project with clear climate change benefits.</t>
  </si>
  <si>
    <t>The East Ayrshire Local Development Plan (2017) seeks to ensure that green infrastructure is a key component of development sites and regeneration proposals.  Green infrastructure will help nature adapt to climate change by strengthening habitat networks, reducing habitat fragmentation and providing opportunities for species to migrate. The Minerals Local Development Plan was adopted by the Council in January 2020. The plan contains specific policies for former minerals sites and the Coalfield Communities Landscape Partnership Area, which are relevant to the aims and supports the objectives of the Coalfield Communities Landscape Partnership which includes projects related to peatland restoration, habitat enhancement and green networks.</t>
  </si>
  <si>
    <t>1. Continued implementation of actions identified in Local Flood Risk Management Plan (LFRMP), in conjunction with partners at North Ayrshire, South Ayrshire and Dumfries and Galloway Councils, Scottish Water and SEPA.
2. Continue to work to increase awareness of climate change issues and the need to adapt, through further awareness events.  This includes provision for changes to existing Climate Change legislation such as the all encompassing Local Heat and Energy Efficiency Strategy (LHEES), which will require an understanding of the ambition and the development of appropriate strategies and plans.
3. Promote the use of renewable technologies and adaption to climate change on developments throughout the authority area, via published supplementary guidance as part of the Local Development Plan and as a key part of the forthcoming Local Development Plan 2.
4. Review and update Business Continuity Plans, Service Plans, and policies for all Council services, to further embed climate change adaptation action.
5. Continue to engage with the Scottish Government in relation to future legislative changes such as the Climate Change Plan and Local Heat and Energy Efficiency Strategy (LHEES) pilot proposals.</t>
  </si>
  <si>
    <t xml:space="preserve">Climate change issues are embedded into the Local Development Plan.  A new supplementary guidance document has been produced in respect of Heat Generation and renewable technologies, to guide development within East Ayrshire. Particular emphasis is also placed on the risk of flooding and the need to ensure that development is avoided in areas of flood risk and that all development has sustainable drainage solutions.  Work is underway on Local Development Plan 2, with consultation on the Main Issues Report having taken place between May and July 2020.  The need to address climate change will be a central theme running through LDP2 and will significantly influence its policies and land allocations.   
</t>
  </si>
  <si>
    <t>Climate change and adverse weather is one of the Council's priority risks, as detailed in our corporate, departmental and service risk registers.  Flooding is one of the most visible and serious implications of climate change that has been experienced at local level.  In recent years, East Ayrshire has been affected by a number of serious flooding incidents, most recently in New Cumnock (2015 and 2013) and Kilmarnock in 2014 and 2019.  As a result of the serious flooding in Kilmarnock, the June 2015 meeting of Cabinet agreed that an investigatory flood study should be carried out, comprising detailed modelling works. This Flood Study is ongoing and has identified a number of issues that are being optioneered and will be developed to inform future actions.  Work is also being progressed (as detailed above) in the New Cumnock area involving the community and stakeholders to ensure delivery of the scheme.
The development of Cycle 1 of our Local Flood Risk Management Plans allows the Council and its partners to mitigate against flooding. These Plans, which cover the entire Ayrshire Roads Alliance area (East &amp; South Ayrshire) were published in June 2016 with Cycle 2 of these plans being due in June 2022. The Council has also identified funds for the development of Surface Water Management Plans across the area.
Civil Contingencies.  East Ayrshire Council has well established Multi-Agency arrangements for dealing with disruptive events, including flooding. The primary document is the East Ayrshire Council Civil Contingencies Response and Recovery Plan, which is controlled by the Ayrshire Civil Contingencies Team (ACCT).  To further enhance these arrangements, ACCT organises regular exercises and training events and these address a range of activities and involve a wide range of agencies and organisations.
Business Continuity Plans.  Each service within the Council has its own Business Continuity Plan, which are reviewed by the Strategic Resilience Group (comprising representatives of the Community Planning Partnership) on a quarterly basis.  These plans are designed to be used in the event of a major incident which affects the ability of the service to deliver, and should ensure that critical processes can be recovered sufficiently.  Whilst these Plans can be invoked in a number of different circumstances, clearly the impacts of climate change (adverse weather such as flooding) are a potential trigger.  Each section has a number of staff who form the Section Recovery Team, and within the Plans, roles and responsibilities of SRT members are outlined.  The Council also employs Strategic Environmental Assessments (SEAs) to assess climate change adaptation risk and opportunities relevant to specific plans and strategies being developed.  
Severe &amp; adverse weather - a review of severe weather working arrangements within our educational establishments has taken place.  The Council has purchased gritting equipment for use in school car parks, playgrounds, etc.  These gritters can be attached to existing vans via a tow bar.  Based on weather information received from the Met Office in the event of ice and snow, priority clearance areas such as bus routes and school car parks are identified.
School buses - the Council has removed all double decker buses from its school fleet on health and safety grounds.  These buses are more likely to be involved in accidents, particularly in bad weather such as high winds.  
Winter Service Plan (Roads) - this document sets out the key winter priorities for the Ayrshire Roads Alliance, of which there are five: establishing standards, establishing treatment priorities, day to day direction of operations, monitoring of performance and liaison with adjoining Councils and Emergency Services.  The Plan provides detailed information about the actions that will be taken by the Council, including precautionary gritting of roads and footways and the innovative introduction of community grit bins throughout East Ayrshire.</t>
  </si>
  <si>
    <t xml:space="preserve">East Ayrshire covers an area of 490 square miles from Lugton in the north to Loch Doon in the south. It has a population of 122,010 who live in a mixture of urban, rural and isolated communities. Kilmarnock is the major urban area with a population of around 43,500. The remainder of the population lives in smaller communities ranging from a few hundred people to around 9,000 people in Cumnock. As the largest single employer in East Ayrshire, the Council recognises the importance of climate change.  Leading by example we have ensured that our policies in terms of managing our assets, infrastructure and people take account of the need to reduce our carbon footprint and put in place plans to mitigate against the damaging effects of climate change. We have a large property estate and through effective energy management, we aim to reduce energy usage in our buildings.  In terms of assets, the Council operates more than 500 vehicles and a number of initiatives are being taken forward in order to reduce the emissions from our transport fleet.  Our procurement policies are also designed to ensure that the goods and services we buy are energy efficient and sustainably produced.  The Council is also responsible for a large and varied range of services, including waste management, street lighting, housing and flood prevention; these are just some of the areas where our policies and programmes are designed to ensure that account is taken of climate change issues.
In terms of the wider community, the Council's Local Development Plan adopted on 3rd April 2017 and the Minerals Local Development Plan adopted in January 2020, taken together with associated documents including the Environmental Report, Planning for Wind Energy, and supplemental guidance on Heat Generation ensures that new development occurs in the most sustainable locations, taking into account the need to mitigate against climate change. East Ayrshire Council are currently developing the National Energy Research Demonstrator (NERD) project which is part of the Ayrshire Growth Deal. The NERD project will act as a catalyst to accelerate the low carbon transition by aiming to transiton a typical Scottish town to low carbon by looking at a whole systems approach (power, heat and transport). This project, funded from UK government, Scottish government, partners and East Ayrshire Council, will significantly reduce East Ayrshire's carbon emissions.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</si>
</sst>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809]0;\(0\)"/>
    <numFmt numFmtId="165" formatCode="[$-10809]0.0;\(0.0\)"/>
    <numFmt numFmtId="166" formatCode="#,##0.00000"/>
    <numFmt numFmtId="167" formatCode="0.00000"/>
  </numFmts>
  <fonts count="16"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rgb="FF1F497D"/>
      <name val="Arial"/>
      <family val="2"/>
    </font>
    <font>
      <sz val="11"/>
      <color rgb="FF000000"/>
      <name val="Arial"/>
      <family val="2"/>
    </font>
    <font>
      <sz val="11"/>
      <name val="Arial"/>
      <family val="2"/>
    </font>
    <font>
      <sz val="11"/>
      <name val="Calibri"/>
      <family val="2"/>
    </font>
    <font>
      <b/>
      <sz val="14"/>
      <color rgb="FF696969"/>
      <name val="Arial"/>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diagonal/>
    </border>
    <border>
      <left style="thin">
        <color rgb="FFD3D3D3"/>
      </left>
      <right/>
      <top style="thin">
        <color rgb="FFD3D3D3"/>
      </top>
      <bottom style="thin">
        <color rgb="FFD3D3D3"/>
      </bottom>
      <diagonal/>
    </border>
  </borders>
  <cellStyleXfs count="1">
    <xf numFmtId="0" fontId="0" fillId="0" borderId="0"/>
  </cellStyleXfs>
  <cellXfs count="172">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164" fontId="8" fillId="0" borderId="2"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2" fillId="0" borderId="1" xfId="0" applyNumberFormat="1" applyFont="1" applyFill="1" applyBorder="1" applyAlignment="1">
      <alignment vertical="top" wrapText="1" readingOrder="1"/>
    </xf>
    <xf numFmtId="0" fontId="1" fillId="0" borderId="0" xfId="0" applyFont="1" applyFill="1" applyBorder="1"/>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14" fontId="8" fillId="5" borderId="1" xfId="0" applyNumberFormat="1" applyFont="1" applyFill="1" applyBorder="1" applyAlignment="1">
      <alignment horizontal="lef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1" fillId="0" borderId="6" xfId="0" applyFont="1" applyFill="1" applyBorder="1" applyAlignment="1">
      <alignment vertical="top" wrapText="1" readingOrder="1"/>
    </xf>
    <xf numFmtId="0" fontId="1" fillId="0" borderId="0" xfId="0"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1" fontId="13" fillId="0" borderId="3" xfId="0" applyNumberFormat="1" applyFont="1" applyFill="1" applyBorder="1" applyAlignment="1">
      <alignment horizontal="right" vertical="top" wrapText="1"/>
    </xf>
    <xf numFmtId="1" fontId="12" fillId="0" borderId="1" xfId="0" applyNumberFormat="1" applyFont="1" applyFill="1" applyBorder="1" applyAlignment="1">
      <alignment horizontal="right" vertical="top" wrapText="1" readingOrder="1"/>
    </xf>
    <xf numFmtId="0" fontId="8" fillId="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0" borderId="11" xfId="0" applyNumberFormat="1" applyFont="1" applyFill="1" applyBorder="1" applyAlignment="1">
      <alignment vertical="top" wrapText="1" readingOrder="1"/>
    </xf>
    <xf numFmtId="0" fontId="1" fillId="0" borderId="5" xfId="0" applyNumberFormat="1" applyFont="1" applyFill="1" applyBorder="1" applyAlignment="1">
      <alignment vertical="top" wrapText="1" readingOrder="1"/>
    </xf>
    <xf numFmtId="166" fontId="8" fillId="0" borderId="1" xfId="0" applyNumberFormat="1" applyFont="1" applyFill="1" applyBorder="1" applyAlignment="1">
      <alignment vertical="top" wrapText="1" readingOrder="1"/>
    </xf>
    <xf numFmtId="167" fontId="8" fillId="0" borderId="1" xfId="0" applyNumberFormat="1" applyFont="1" applyFill="1" applyBorder="1" applyAlignment="1">
      <alignment vertical="top" wrapText="1" readingOrder="1"/>
    </xf>
    <xf numFmtId="167" fontId="12" fillId="0" borderId="1" xfId="0" applyNumberFormat="1" applyFont="1" applyFill="1" applyBorder="1" applyAlignment="1">
      <alignment vertical="top" wrapText="1" readingOrder="1"/>
    </xf>
    <xf numFmtId="167" fontId="12" fillId="0" borderId="11" xfId="0" applyNumberFormat="1" applyFont="1" applyFill="1" applyBorder="1" applyAlignment="1">
      <alignment vertical="top" wrapText="1" readingOrder="1"/>
    </xf>
    <xf numFmtId="0" fontId="8" fillId="0" borderId="5" xfId="0" applyNumberFormat="1" applyFont="1" applyFill="1" applyBorder="1" applyAlignment="1">
      <alignment vertical="top" wrapText="1" readingOrder="1"/>
    </xf>
    <xf numFmtId="0" fontId="8" fillId="0" borderId="4" xfId="0" applyNumberFormat="1" applyFont="1" applyFill="1" applyBorder="1" applyAlignment="1">
      <alignment vertical="top" wrapText="1" readingOrder="1"/>
    </xf>
    <xf numFmtId="167" fontId="12" fillId="0" borderId="6"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8" fillId="0" borderId="7" xfId="0" applyNumberFormat="1" applyFont="1" applyFill="1" applyBorder="1" applyAlignment="1">
      <alignment vertical="top" wrapText="1" readingOrder="1"/>
    </xf>
    <xf numFmtId="1" fontId="1" fillId="0" borderId="6" xfId="0" applyNumberFormat="1" applyFont="1" applyFill="1" applyBorder="1" applyAlignment="1">
      <alignment vertical="top" wrapText="1" readingOrder="1"/>
    </xf>
    <xf numFmtId="1" fontId="1" fillId="0" borderId="0" xfId="0" applyNumberFormat="1" applyFont="1" applyFill="1" applyBorder="1" applyAlignment="1">
      <alignment vertical="top" wrapText="1" readingOrder="1"/>
    </xf>
    <xf numFmtId="166" fontId="12" fillId="0" borderId="0" xfId="0" applyNumberFormat="1" applyFont="1" applyFill="1" applyBorder="1"/>
    <xf numFmtId="167" fontId="8" fillId="0" borderId="6" xfId="0" applyNumberFormat="1" applyFont="1" applyFill="1" applyBorder="1" applyAlignment="1">
      <alignment vertical="top" wrapText="1" readingOrder="1"/>
    </xf>
    <xf numFmtId="0" fontId="1" fillId="0" borderId="8" xfId="0" applyFont="1" applyFill="1" applyBorder="1" applyAlignment="1">
      <alignment vertical="top" wrapText="1" readingOrder="1"/>
    </xf>
    <xf numFmtId="0" fontId="1" fillId="0" borderId="10" xfId="0" applyFont="1" applyFill="1" applyBorder="1" applyAlignment="1">
      <alignment vertical="top" wrapText="1" readingOrder="1"/>
    </xf>
    <xf numFmtId="3" fontId="1" fillId="0" borderId="7" xfId="0" applyNumberFormat="1" applyFont="1" applyFill="1" applyBorder="1" applyAlignment="1">
      <alignment horizontal="right" vertical="top" wrapText="1" readingOrder="1"/>
    </xf>
    <xf numFmtId="3" fontId="1" fillId="0" borderId="9"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11" fillId="0" borderId="11" xfId="0" applyFont="1" applyFill="1" applyBorder="1" applyAlignment="1">
      <alignment horizontal="right" vertical="center" readingOrder="1"/>
    </xf>
    <xf numFmtId="0" fontId="11" fillId="0" borderId="5" xfId="0" applyFont="1" applyFill="1" applyBorder="1" applyAlignment="1">
      <alignment horizontal="right" vertical="center"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3" fontId="13" fillId="0" borderId="12" xfId="0" applyNumberFormat="1"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0" fontId="8" fillId="2" borderId="1" xfId="0" applyNumberFormat="1" applyFont="1" applyFill="1" applyBorder="1" applyAlignment="1">
      <alignment vertical="top" wrapText="1" readingOrder="1"/>
    </xf>
    <xf numFmtId="0" fontId="0"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13" fillId="0" borderId="12" xfId="0" applyFont="1" applyFill="1" applyBorder="1" applyAlignment="1">
      <alignment horizontal="left" vertical="top" wrapText="1"/>
    </xf>
    <xf numFmtId="0" fontId="13" fillId="0" borderId="2" xfId="0" applyFont="1" applyFill="1" applyBorder="1" applyAlignment="1">
      <alignment horizontal="left" vertical="top" wrapText="1"/>
    </xf>
    <xf numFmtId="0" fontId="8" fillId="0" borderId="1" xfId="0" applyNumberFormat="1" applyFont="1" applyFill="1" applyBorder="1" applyAlignment="1">
      <alignment horizontal="left" vertical="top" wrapText="1" readingOrder="1"/>
    </xf>
    <xf numFmtId="0" fontId="1" fillId="0" borderId="3" xfId="0" applyNumberFormat="1" applyFont="1" applyFill="1" applyBorder="1" applyAlignment="1">
      <alignment horizontal="left" vertical="top" wrapText="1"/>
    </xf>
    <xf numFmtId="0" fontId="12" fillId="0" borderId="12"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readingOrder="1"/>
    </xf>
    <xf numFmtId="0" fontId="8" fillId="0" borderId="12" xfId="0" applyNumberFormat="1" applyFont="1" applyFill="1" applyBorder="1" applyAlignment="1">
      <alignment horizontal="left" vertical="top" wrapText="1" readingOrder="1"/>
    </xf>
    <xf numFmtId="0" fontId="8" fillId="0" borderId="2" xfId="0" applyNumberFormat="1" applyFont="1" applyFill="1" applyBorder="1" applyAlignment="1">
      <alignment horizontal="left" vertical="top" wrapText="1" readingOrder="1"/>
    </xf>
    <xf numFmtId="0" fontId="13" fillId="0" borderId="1" xfId="0" applyNumberFormat="1" applyFont="1" applyFill="1" applyBorder="1" applyAlignment="1">
      <alignment vertical="top" wrapText="1" readingOrder="1"/>
    </xf>
    <xf numFmtId="0" fontId="14" fillId="0" borderId="2" xfId="0" applyNumberFormat="1" applyFont="1" applyFill="1" applyBorder="1" applyAlignment="1">
      <alignment vertical="top" wrapText="1"/>
    </xf>
    <xf numFmtId="0" fontId="14" fillId="0" borderId="3" xfId="0" applyNumberFormat="1" applyFont="1" applyFill="1" applyBorder="1" applyAlignment="1">
      <alignment vertical="top" wrapText="1"/>
    </xf>
    <xf numFmtId="164" fontId="8" fillId="0" borderId="1" xfId="0" applyNumberFormat="1" applyFont="1" applyFill="1" applyBorder="1" applyAlignment="1">
      <alignment vertical="top" wrapText="1" readingOrder="1"/>
    </xf>
    <xf numFmtId="0" fontId="15" fillId="0" borderId="0"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1" fontId="13" fillId="0" borderId="12" xfId="0" applyNumberFormat="1" applyFont="1" applyFill="1" applyBorder="1" applyAlignment="1">
      <alignment horizontal="right" vertical="top" wrapText="1"/>
    </xf>
    <xf numFmtId="1" fontId="13" fillId="0" borderId="2" xfId="0" applyNumberFormat="1" applyFont="1" applyFill="1" applyBorder="1" applyAlignment="1">
      <alignment horizontal="right" vertical="top" wrapText="1"/>
    </xf>
    <xf numFmtId="0" fontId="12" fillId="0" borderId="1" xfId="0" applyNumberFormat="1" applyFont="1" applyFill="1" applyBorder="1" applyAlignment="1">
      <alignment vertical="top" wrapText="1" readingOrder="1"/>
    </xf>
    <xf numFmtId="1" fontId="8" fillId="0" borderId="1" xfId="0" applyNumberFormat="1" applyFont="1" applyFill="1" applyBorder="1" applyAlignment="1">
      <alignment vertical="top" wrapText="1" readingOrder="1"/>
    </xf>
    <xf numFmtId="1" fontId="1" fillId="0" borderId="2" xfId="0" applyNumberFormat="1" applyFont="1" applyFill="1" applyBorder="1" applyAlignment="1">
      <alignment vertical="top" wrapText="1"/>
    </xf>
    <xf numFmtId="1" fontId="1" fillId="0" borderId="3" xfId="0" applyNumberFormat="1" applyFont="1" applyFill="1" applyBorder="1" applyAlignment="1">
      <alignment vertical="top" wrapText="1"/>
    </xf>
    <xf numFmtId="3" fontId="1" fillId="0" borderId="0" xfId="0" applyNumberFormat="1" applyFont="1" applyFill="1" applyBorder="1" applyAlignment="1">
      <alignment horizontal="right" vertical="top" wrapText="1" readingOrder="1"/>
    </xf>
    <xf numFmtId="3" fontId="1" fillId="0" borderId="7" xfId="0" applyNumberFormat="1" applyFont="1" applyFill="1" applyBorder="1" applyAlignment="1">
      <alignment horizontal="right" vertical="top" wrapText="1" readingOrder="1"/>
    </xf>
    <xf numFmtId="0" fontId="8" fillId="0" borderId="3" xfId="0" applyNumberFormat="1" applyFont="1" applyFill="1" applyBorder="1" applyAlignment="1">
      <alignment vertical="top" wrapText="1" readingOrder="1"/>
    </xf>
    <xf numFmtId="166" fontId="12" fillId="0" borderId="0" xfId="0" applyNumberFormat="1" applyFont="1" applyFill="1" applyBorder="1" applyAlignment="1">
      <alignment horizontal="center"/>
    </xf>
    <xf numFmtId="166" fontId="12" fillId="0" borderId="7" xfId="0" applyNumberFormat="1" applyFont="1" applyFill="1" applyBorder="1" applyAlignment="1">
      <alignment horizontal="center"/>
    </xf>
    <xf numFmtId="166" fontId="12" fillId="0" borderId="0" xfId="0" applyNumberFormat="1" applyFont="1" applyFill="1" applyBorder="1" applyAlignment="1">
      <alignment horizontal="center" vertical="center"/>
    </xf>
    <xf numFmtId="166" fontId="12" fillId="0" borderId="7" xfId="0" applyNumberFormat="1" applyFont="1" applyFill="1" applyBorder="1" applyAlignment="1">
      <alignment horizontal="center" vertical="center"/>
    </xf>
    <xf numFmtId="165" fontId="8" fillId="0"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10" xfId="0" applyNumberFormat="1" applyFont="1" applyFill="1" applyBorder="1" applyAlignment="1">
      <alignment vertical="top" wrapText="1"/>
    </xf>
    <xf numFmtId="3" fontId="8" fillId="0" borderId="1" xfId="0" applyNumberFormat="1" applyFont="1" applyFill="1" applyBorder="1" applyAlignment="1">
      <alignment vertical="top" wrapText="1" readingOrder="1"/>
    </xf>
    <xf numFmtId="0" fontId="14" fillId="0" borderId="12" xfId="0" applyNumberFormat="1" applyFont="1" applyFill="1" applyBorder="1" applyAlignment="1">
      <alignment horizontal="left" vertical="top" wrapText="1"/>
    </xf>
    <xf numFmtId="0" fontId="14" fillId="0" borderId="2" xfId="0" applyNumberFormat="1" applyFont="1" applyFill="1" applyBorder="1" applyAlignment="1">
      <alignment horizontal="left" vertical="top" wrapText="1"/>
    </xf>
    <xf numFmtId="0" fontId="14" fillId="0" borderId="3" xfId="0" applyNumberFormat="1" applyFont="1" applyFill="1" applyBorder="1" applyAlignment="1">
      <alignment horizontal="left" vertical="top" wrapText="1"/>
    </xf>
    <xf numFmtId="0" fontId="8" fillId="0" borderId="1" xfId="0" applyNumberFormat="1" applyFont="1" applyFill="1" applyBorder="1" applyAlignment="1">
      <alignment horizontal="right" vertical="top" wrapText="1" readingOrder="1"/>
    </xf>
    <xf numFmtId="0" fontId="1" fillId="0" borderId="2" xfId="0" applyNumberFormat="1" applyFont="1" applyFill="1" applyBorder="1" applyAlignment="1">
      <alignment horizontal="right" vertical="top" wrapText="1"/>
    </xf>
    <xf numFmtId="0" fontId="1" fillId="0" borderId="3" xfId="0" applyNumberFormat="1" applyFont="1" applyFill="1" applyBorder="1" applyAlignment="1">
      <alignment horizontal="right" vertical="top" wrapText="1"/>
    </xf>
    <xf numFmtId="0" fontId="1" fillId="0" borderId="2" xfId="0" applyNumberFormat="1" applyFont="1" applyFill="1" applyBorder="1" applyAlignment="1">
      <alignment horizontal="left" vertical="top" wrapText="1" readingOrder="1"/>
    </xf>
    <xf numFmtId="0" fontId="1" fillId="0" borderId="3" xfId="0" applyNumberFormat="1" applyFont="1" applyFill="1" applyBorder="1" applyAlignment="1">
      <alignment horizontal="left" vertical="top" wrapText="1" readingOrder="1"/>
    </xf>
    <xf numFmtId="0" fontId="1"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horizontal="right" vertical="top" wrapText="1" readingOrder="1"/>
    </xf>
    <xf numFmtId="0" fontId="8" fillId="0" borderId="3" xfId="0" applyNumberFormat="1" applyFont="1" applyFill="1" applyBorder="1" applyAlignment="1">
      <alignment horizontal="left" vertical="top" wrapText="1" readingOrder="1"/>
    </xf>
    <xf numFmtId="0" fontId="1" fillId="0" borderId="12" xfId="0" applyNumberFormat="1" applyFont="1" applyFill="1" applyBorder="1" applyAlignment="1">
      <alignment horizontal="right" vertical="top" wrapText="1"/>
    </xf>
    <xf numFmtId="0" fontId="8" fillId="0" borderId="12"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1" fontId="1" fillId="0" borderId="12" xfId="0" applyNumberFormat="1" applyFont="1" applyFill="1" applyBorder="1" applyAlignment="1">
      <alignment horizontal="right" vertical="top" wrapText="1"/>
    </xf>
    <xf numFmtId="1" fontId="1" fillId="0" borderId="2" xfId="0" applyNumberFormat="1" applyFont="1" applyFill="1" applyBorder="1" applyAlignment="1">
      <alignment horizontal="right" vertical="top" wrapText="1"/>
    </xf>
    <xf numFmtId="1" fontId="1" fillId="0" borderId="3" xfId="0" applyNumberFormat="1" applyFont="1" applyFill="1" applyBorder="1" applyAlignment="1">
      <alignment horizontal="right" vertical="top" wrapText="1"/>
    </xf>
    <xf numFmtId="1" fontId="8" fillId="0" borderId="12" xfId="0" applyNumberFormat="1" applyFont="1" applyFill="1" applyBorder="1" applyAlignment="1">
      <alignment horizontal="right" vertical="top" wrapText="1" readingOrder="1"/>
    </xf>
    <xf numFmtId="1" fontId="8" fillId="0" borderId="2" xfId="0" applyNumberFormat="1" applyFont="1" applyFill="1" applyBorder="1" applyAlignment="1">
      <alignment horizontal="right" vertical="top" wrapText="1" readingOrder="1"/>
    </xf>
    <xf numFmtId="1" fontId="8" fillId="0" borderId="3" xfId="0" applyNumberFormat="1" applyFont="1" applyFill="1" applyBorder="1" applyAlignment="1">
      <alignment horizontal="right" vertical="top" wrapText="1" readingOrder="1"/>
    </xf>
    <xf numFmtId="1" fontId="1" fillId="0" borderId="5" xfId="0" applyNumberFormat="1" applyFont="1" applyFill="1" applyBorder="1" applyAlignment="1">
      <alignment vertical="top" wrapText="1"/>
    </xf>
    <xf numFmtId="1" fontId="1" fillId="0" borderId="4" xfId="0" applyNumberFormat="1" applyFont="1" applyFill="1" applyBorder="1" applyAlignment="1">
      <alignment vertical="top" wrapText="1"/>
    </xf>
    <xf numFmtId="1" fontId="1" fillId="0" borderId="6" xfId="0" applyNumberFormat="1" applyFont="1" applyFill="1" applyBorder="1" applyAlignment="1">
      <alignment vertical="top" wrapText="1"/>
    </xf>
    <xf numFmtId="1" fontId="1" fillId="0" borderId="0" xfId="0" applyNumberFormat="1" applyFont="1" applyFill="1" applyBorder="1"/>
    <xf numFmtId="1" fontId="1" fillId="0" borderId="7" xfId="0" applyNumberFormat="1" applyFont="1" applyFill="1" applyBorder="1" applyAlignment="1">
      <alignment vertical="top" wrapText="1"/>
    </xf>
    <xf numFmtId="1" fontId="1" fillId="0" borderId="8" xfId="0" applyNumberFormat="1" applyFont="1" applyFill="1" applyBorder="1" applyAlignment="1">
      <alignment vertical="top" wrapText="1"/>
    </xf>
    <xf numFmtId="1" fontId="1" fillId="0" borderId="10" xfId="0" applyNumberFormat="1" applyFont="1" applyFill="1" applyBorder="1" applyAlignment="1">
      <alignment vertical="top" wrapText="1"/>
    </xf>
    <xf numFmtId="1" fontId="1" fillId="0" borderId="9" xfId="0" applyNumberFormat="1" applyFont="1" applyFill="1" applyBorder="1" applyAlignment="1">
      <alignment vertical="top" wrapText="1"/>
    </xf>
    <xf numFmtId="3" fontId="0" fillId="0" borderId="0" xfId="0" applyNumberFormat="1" applyFont="1" applyFill="1" applyBorder="1" applyAlignment="1">
      <alignment horizontal="right"/>
    </xf>
    <xf numFmtId="0" fontId="8" fillId="5" borderId="1" xfId="0" applyNumberFormat="1" applyFont="1" applyFill="1" applyBorder="1" applyAlignment="1">
      <alignment vertical="top" wrapText="1" readingOrder="1"/>
    </xf>
    <xf numFmtId="1" fontId="13" fillId="0" borderId="3" xfId="0" applyNumberFormat="1" applyFont="1" applyFill="1" applyBorder="1" applyAlignment="1">
      <alignment horizontal="right" vertical="top" wrapText="1"/>
    </xf>
    <xf numFmtId="3" fontId="1" fillId="0" borderId="10" xfId="0" applyNumberFormat="1" applyFont="1" applyFill="1" applyBorder="1" applyAlignment="1">
      <alignment horizontal="right" vertical="top" wrapText="1" readingOrder="1"/>
    </xf>
    <xf numFmtId="3" fontId="1" fillId="0" borderId="5" xfId="0" applyNumberFormat="1" applyFont="1" applyFill="1" applyBorder="1" applyAlignment="1">
      <alignment horizontal="right" vertical="top" wrapText="1" readingOrder="1"/>
    </xf>
    <xf numFmtId="3" fontId="1" fillId="0" borderId="4" xfId="0" applyNumberFormat="1" applyFont="1" applyFill="1" applyBorder="1" applyAlignment="1">
      <alignment horizontal="right" vertical="top" wrapText="1" readingOrder="1"/>
    </xf>
    <xf numFmtId="3" fontId="14" fillId="0" borderId="0" xfId="0" applyNumberFormat="1" applyFont="1" applyFill="1" applyBorder="1" applyAlignment="1">
      <alignment horizontal="right" vertical="top" wrapText="1" readingOrder="1"/>
    </xf>
    <xf numFmtId="3" fontId="14" fillId="0" borderId="7" xfId="0" applyNumberFormat="1" applyFont="1" applyFill="1" applyBorder="1" applyAlignment="1">
      <alignment horizontal="righ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13" fillId="5"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12" fillId="5" borderId="12" xfId="0" applyNumberFormat="1" applyFont="1" applyFill="1" applyBorder="1" applyAlignment="1">
      <alignment horizontal="left" vertical="top" wrapText="1" readingOrder="1"/>
    </xf>
    <xf numFmtId="0" fontId="12" fillId="5" borderId="2" xfId="0" applyNumberFormat="1" applyFont="1" applyFill="1" applyBorder="1" applyAlignment="1">
      <alignment horizontal="left" vertical="top" wrapText="1" readingOrder="1"/>
    </xf>
    <xf numFmtId="0" fontId="12" fillId="5" borderId="3" xfId="0" applyNumberFormat="1" applyFont="1" applyFill="1" applyBorder="1" applyAlignment="1">
      <alignment horizontal="lef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nergy%20Advice%20Unit/Scottish%20Climate%20Change%20Declaration/2019%20-%202020/2020%20workings/2019-20%20SCCR%20Part%203%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sheetName val="Projects CO2 (3h)"/>
      <sheetName val="Projects (3j)"/>
      <sheetName val="Projects (3e)"/>
      <sheetName val="Estate changes"/>
      <sheetName val="Estate changes (3i)"/>
      <sheetName val="YoY tCO2"/>
      <sheetName val="Gas oil history"/>
      <sheetName val="Pivot "/>
      <sheetName val="Part 3b emissions"/>
      <sheetName val="Part 3d (targets)"/>
      <sheetName val="Water data"/>
      <sheetName val="Boiler calculations"/>
      <sheetName val="BMS"/>
      <sheetName val="Emissions comparison"/>
      <sheetName val="Table Baseline to date"/>
    </sheetNames>
    <sheetDataSet>
      <sheetData sheetId="0"/>
      <sheetData sheetId="1"/>
      <sheetData sheetId="2"/>
      <sheetData sheetId="3"/>
      <sheetData sheetId="4"/>
      <sheetData sheetId="5"/>
      <sheetData sheetId="6"/>
      <sheetData sheetId="7"/>
      <sheetData sheetId="8"/>
      <sheetData sheetId="9">
        <row r="5">
          <cell r="I5">
            <v>11678.774155991212</v>
          </cell>
          <cell r="J5">
            <v>6130.801975032</v>
          </cell>
          <cell r="K5">
            <v>14140.139659553997</v>
          </cell>
        </row>
        <row r="11">
          <cell r="C11">
            <v>23985923.219999999</v>
          </cell>
        </row>
        <row r="12">
          <cell r="C12">
            <v>23985923.219999999</v>
          </cell>
        </row>
        <row r="13">
          <cell r="C13">
            <v>42904578.469999999</v>
          </cell>
        </row>
        <row r="14">
          <cell r="C14">
            <v>196407.19999999998</v>
          </cell>
        </row>
        <row r="15">
          <cell r="C15">
            <v>9820.36</v>
          </cell>
        </row>
        <row r="16">
          <cell r="C16">
            <v>63664</v>
          </cell>
        </row>
        <row r="28">
          <cell r="C28">
            <v>927890.22531528736</v>
          </cell>
        </row>
        <row r="29">
          <cell r="C29">
            <v>1069714.7746847128</v>
          </cell>
        </row>
        <row r="30">
          <cell r="C30">
            <v>1088986</v>
          </cell>
        </row>
        <row r="32">
          <cell r="C32">
            <v>9695</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ast-ayrshire.gov.uk/PlanningAndTheEnvironment/Development-plans/LocalAndStatutoryDevelopmentPlans/East-Ayrshire-Minerals-Local-Development-Plan.aspx" TargetMode="External"/><Relationship Id="rId3" Type="http://schemas.openxmlformats.org/officeDocument/2006/relationships/hyperlink" Target="https://www.east-ayrshire.gov.uk/Resources/PDF/I/ICT-Digital-First-Strategy-2014-2020.pdf" TargetMode="External"/><Relationship Id="rId7" Type="http://schemas.openxmlformats.org/officeDocument/2006/relationships/hyperlink" Target="https://www.east-ayrshire.gov.uk/PlanningAndTheEnvironment/Development-plans/LocalAndStatutoryDevelopmentPlans/LocalDevelopmentPlan.aspx" TargetMode="External"/><Relationship Id="rId2" Type="http://schemas.openxmlformats.org/officeDocument/2006/relationships/hyperlink" Target="https://www.east-ayrshire.gov.uk/Resources/PDF/A/Ayrshire-Flood-Risk-Management-Plan.pdf" TargetMode="External"/><Relationship Id="rId1" Type="http://schemas.openxmlformats.org/officeDocument/2006/relationships/hyperlink" Target="http://www.eastayrshirecommunityplan.org/resources/files/Single-Outcome-Agreement-2015-2018-Final.pdf" TargetMode="External"/><Relationship Id="rId6" Type="http://schemas.openxmlformats.org/officeDocument/2006/relationships/hyperlink" Target="https://www.east-ayrshire.gov.uk/CouncilAndGovernment/Consultations/Energy-Strategy-and-Carbon-Management-Programme.aspx" TargetMode="External"/><Relationship Id="rId5" Type="http://schemas.openxmlformats.org/officeDocument/2006/relationships/hyperlink" Target="https://www.east-ayrshire.gov.uk/CouncilAndGovernment/Consultations/Energy-Strategy-and-Carbon-Management-Programme.aspx" TargetMode="External"/><Relationship Id="rId4" Type="http://schemas.openxmlformats.org/officeDocument/2006/relationships/hyperlink" Target="https://www.east-ayrshire.gov.uk/CouncilAndGovernment/Consultations/Energy-Strategy-and-Carbon-Management-Programme.aspx"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5" sqref="B5"/>
    </sheetView>
  </sheetViews>
  <sheetFormatPr defaultRowHeight="14.25" x14ac:dyDescent="0.45"/>
  <cols>
    <col min="1" max="1" width="8.06640625" customWidth="1"/>
    <col min="2" max="2" width="81" customWidth="1"/>
    <col min="3" max="3" width="0" hidden="1" customWidth="1"/>
    <col min="4" max="4" width="102.1328125" customWidth="1"/>
    <col min="5" max="5" width="190.19921875" customWidth="1"/>
  </cols>
  <sheetData>
    <row r="1" spans="2:4" ht="22.7" customHeight="1" x14ac:dyDescent="0.45">
      <c r="B1" s="63" t="s">
        <v>0</v>
      </c>
      <c r="C1" s="64"/>
      <c r="D1" s="64"/>
    </row>
    <row r="2" spans="2:4" ht="8" customHeight="1" x14ac:dyDescent="0.45"/>
    <row r="3" spans="2:4" ht="15" x14ac:dyDescent="0.45">
      <c r="B3" s="1" t="s">
        <v>1</v>
      </c>
    </row>
    <row r="4" spans="2:4" ht="17.649999999999999" x14ac:dyDescent="0.45">
      <c r="B4" s="2" t="s">
        <v>2</v>
      </c>
    </row>
    <row r="5" spans="2:4" x14ac:dyDescent="0.45">
      <c r="B5" s="3" t="s">
        <v>3</v>
      </c>
    </row>
    <row r="6" spans="2:4" x14ac:dyDescent="0.45">
      <c r="B6" s="3" t="s">
        <v>4</v>
      </c>
    </row>
    <row r="7" spans="2:4" ht="27.75" x14ac:dyDescent="0.45">
      <c r="B7" s="3" t="s">
        <v>5</v>
      </c>
    </row>
    <row r="8" spans="2:4" x14ac:dyDescent="0.45">
      <c r="B8" s="3" t="s">
        <v>6</v>
      </c>
    </row>
    <row r="9" spans="2:4" x14ac:dyDescent="0.45">
      <c r="B9" s="3" t="s">
        <v>7</v>
      </c>
    </row>
    <row r="10" spans="2:4" x14ac:dyDescent="0.45">
      <c r="B10" s="3" t="s">
        <v>8</v>
      </c>
    </row>
    <row r="11" spans="2:4" ht="17.649999999999999" x14ac:dyDescent="0.45">
      <c r="B11" s="2" t="s">
        <v>9</v>
      </c>
    </row>
    <row r="12" spans="2:4" x14ac:dyDescent="0.45">
      <c r="B12" s="3" t="s">
        <v>10</v>
      </c>
    </row>
    <row r="13" spans="2:4" x14ac:dyDescent="0.45">
      <c r="B13" s="3" t="s">
        <v>11</v>
      </c>
    </row>
    <row r="14" spans="2:4" ht="0.1" customHeight="1" x14ac:dyDescent="0.4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East Ayrshire Council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tabSelected="1" zoomScale="90" zoomScaleNormal="90" workbookViewId="0">
      <pane ySplit="2" topLeftCell="A26" activePane="bottomLeft" state="frozen"/>
      <selection pane="bottomLeft" activeCell="B34" sqref="B34:P34"/>
    </sheetView>
  </sheetViews>
  <sheetFormatPr defaultRowHeight="14.25" x14ac:dyDescent="0.45"/>
  <cols>
    <col min="1" max="1" width="8.06640625" customWidth="1"/>
    <col min="2" max="2" width="20" customWidth="1"/>
    <col min="3" max="3" width="10.59765625" customWidth="1"/>
    <col min="4" max="4" width="2.265625" customWidth="1"/>
    <col min="5" max="5" width="12.53125" customWidth="1"/>
    <col min="6" max="6" width="6.640625E-2" customWidth="1"/>
    <col min="7" max="7" width="3.06640625" customWidth="1"/>
    <col min="8" max="8" width="14.86328125" customWidth="1"/>
    <col min="9" max="9" width="0.46484375" customWidth="1"/>
    <col min="10" max="10" width="9.06640625" customWidth="1"/>
    <col min="11" max="11" width="0" hidden="1" customWidth="1"/>
    <col min="12" max="12" width="3.796875" customWidth="1"/>
    <col min="13" max="13" width="0" hidden="1" customWidth="1"/>
    <col min="14" max="14" width="0.796875" customWidth="1"/>
    <col min="15" max="15" width="45" customWidth="1"/>
    <col min="16" max="16" width="56.06640625" customWidth="1"/>
    <col min="17" max="17" width="0" hidden="1" customWidth="1"/>
    <col min="18" max="18" width="4.3984375" customWidth="1"/>
    <col min="19" max="19" width="3.6640625" customWidth="1"/>
    <col min="20" max="20" width="186.46484375" customWidth="1"/>
  </cols>
  <sheetData>
    <row r="1" spans="2:18" ht="22.7" customHeight="1" x14ac:dyDescent="0.45">
      <c r="B1" s="63" t="s">
        <v>0</v>
      </c>
      <c r="C1" s="64"/>
      <c r="D1" s="64"/>
      <c r="E1" s="64"/>
      <c r="F1" s="64"/>
      <c r="G1" s="64"/>
      <c r="H1" s="64"/>
      <c r="I1" s="64"/>
      <c r="J1" s="64"/>
      <c r="K1" s="64"/>
      <c r="L1" s="64"/>
      <c r="M1" s="64"/>
      <c r="N1" s="64"/>
      <c r="O1" s="64"/>
      <c r="P1" s="64"/>
      <c r="Q1" s="64"/>
      <c r="R1" s="64"/>
    </row>
    <row r="2" spans="2:18" ht="8" customHeight="1" x14ac:dyDescent="0.45"/>
    <row r="3" spans="2:18" ht="3.7" customHeight="1" x14ac:dyDescent="0.45"/>
    <row r="4" spans="2:18" ht="5.0999999999999996" customHeight="1" x14ac:dyDescent="0.45"/>
    <row r="5" spans="2:18" ht="25.5" customHeight="1" x14ac:dyDescent="0.45">
      <c r="B5" s="65" t="s">
        <v>12</v>
      </c>
      <c r="C5" s="64"/>
      <c r="D5" s="64"/>
      <c r="E5" s="64"/>
      <c r="F5" s="64"/>
      <c r="G5" s="64"/>
      <c r="H5" s="64"/>
    </row>
    <row r="6" spans="2:18" ht="5" customHeight="1" x14ac:dyDescent="0.45"/>
    <row r="7" spans="2:18" ht="19.25" customHeight="1" x14ac:dyDescent="0.45">
      <c r="B7" s="66" t="s">
        <v>13</v>
      </c>
      <c r="C7" s="67"/>
      <c r="D7" s="67"/>
      <c r="E7" s="67"/>
      <c r="F7" s="68"/>
    </row>
    <row r="8" spans="2:18" ht="17" customHeight="1" x14ac:dyDescent="0.45">
      <c r="B8" s="69" t="s">
        <v>14</v>
      </c>
      <c r="C8" s="67"/>
      <c r="D8" s="67"/>
      <c r="E8" s="67"/>
      <c r="F8" s="68"/>
    </row>
    <row r="9" spans="2:18" ht="14.2" customHeight="1" x14ac:dyDescent="0.45"/>
    <row r="10" spans="2:18" ht="18" customHeight="1" x14ac:dyDescent="0.45">
      <c r="B10" s="70" t="s">
        <v>15</v>
      </c>
      <c r="C10" s="67"/>
      <c r="D10" s="67"/>
      <c r="E10" s="67"/>
      <c r="F10" s="67"/>
      <c r="G10" s="68"/>
    </row>
    <row r="11" spans="2:18" ht="18" customHeight="1" x14ac:dyDescent="0.45">
      <c r="B11" s="69" t="s">
        <v>16</v>
      </c>
      <c r="C11" s="67"/>
      <c r="D11" s="67"/>
      <c r="E11" s="67"/>
      <c r="F11" s="67"/>
      <c r="G11" s="68"/>
    </row>
    <row r="12" spans="2:18" ht="15" customHeight="1" x14ac:dyDescent="0.45"/>
    <row r="13" spans="2:18" ht="33" customHeight="1" x14ac:dyDescent="0.45">
      <c r="B13" s="70" t="s">
        <v>17</v>
      </c>
      <c r="C13" s="67"/>
      <c r="D13" s="67"/>
      <c r="E13" s="68"/>
    </row>
    <row r="14" spans="2:18" ht="17.2" customHeight="1" x14ac:dyDescent="0.45">
      <c r="B14" s="71">
        <v>5429</v>
      </c>
      <c r="C14" s="72"/>
      <c r="D14" s="72"/>
      <c r="E14" s="72"/>
    </row>
    <row r="15" spans="2:18" ht="0.1" customHeight="1" x14ac:dyDescent="0.45"/>
    <row r="16" spans="2:18" ht="20.55" customHeight="1" x14ac:dyDescent="0.45"/>
    <row r="17" spans="2:16" ht="17.75" customHeight="1" x14ac:dyDescent="0.45">
      <c r="B17" s="73" t="s">
        <v>18</v>
      </c>
      <c r="C17" s="67"/>
      <c r="D17" s="67"/>
      <c r="E17" s="67"/>
      <c r="F17" s="67"/>
      <c r="G17" s="67"/>
      <c r="H17" s="67"/>
      <c r="I17" s="67"/>
      <c r="J17" s="67"/>
      <c r="K17" s="67"/>
      <c r="L17" s="67"/>
      <c r="M17" s="67"/>
      <c r="N17" s="67"/>
      <c r="O17" s="68"/>
    </row>
    <row r="18" spans="2:16" ht="18" customHeight="1" x14ac:dyDescent="0.45">
      <c r="B18" s="74" t="s">
        <v>19</v>
      </c>
      <c r="C18" s="67"/>
      <c r="D18" s="67"/>
      <c r="E18" s="67"/>
      <c r="F18" s="67"/>
      <c r="G18" s="67"/>
      <c r="H18" s="67"/>
      <c r="I18" s="67"/>
      <c r="J18" s="67"/>
      <c r="K18" s="67"/>
      <c r="L18" s="67"/>
      <c r="M18" s="67"/>
      <c r="N18" s="67"/>
      <c r="O18" s="68"/>
    </row>
    <row r="19" spans="2:16" x14ac:dyDescent="0.45">
      <c r="B19" s="73" t="s">
        <v>20</v>
      </c>
      <c r="C19" s="67"/>
      <c r="D19" s="68"/>
      <c r="E19" s="73" t="s">
        <v>21</v>
      </c>
      <c r="F19" s="67"/>
      <c r="G19" s="67"/>
      <c r="H19" s="67"/>
      <c r="I19" s="68"/>
      <c r="J19" s="73" t="s">
        <v>22</v>
      </c>
      <c r="K19" s="67"/>
      <c r="L19" s="67"/>
      <c r="M19" s="67"/>
      <c r="N19" s="68"/>
      <c r="O19" s="9" t="s">
        <v>23</v>
      </c>
    </row>
    <row r="20" spans="2:16" ht="40.5" x14ac:dyDescent="0.45">
      <c r="B20" s="69" t="s">
        <v>24</v>
      </c>
      <c r="C20" s="67"/>
      <c r="D20" s="68"/>
      <c r="E20" s="69" t="s">
        <v>25</v>
      </c>
      <c r="F20" s="67"/>
      <c r="G20" s="67"/>
      <c r="H20" s="67"/>
      <c r="I20" s="68"/>
      <c r="J20" s="75">
        <v>122010</v>
      </c>
      <c r="K20" s="76"/>
      <c r="L20" s="76"/>
      <c r="M20" s="18"/>
      <c r="N20" s="19"/>
      <c r="O20" s="25" t="s">
        <v>473</v>
      </c>
    </row>
    <row r="21" spans="2:16" ht="14.65" customHeight="1" x14ac:dyDescent="0.45"/>
    <row r="22" spans="2:16" ht="19.25" customHeight="1" x14ac:dyDescent="0.45">
      <c r="B22" s="66" t="s">
        <v>26</v>
      </c>
      <c r="C22" s="67"/>
      <c r="D22" s="67"/>
      <c r="E22" s="67"/>
      <c r="F22" s="67"/>
      <c r="G22" s="67"/>
      <c r="H22" s="67"/>
      <c r="I22" s="67"/>
      <c r="J22" s="68"/>
    </row>
    <row r="23" spans="2:16" ht="18" customHeight="1" x14ac:dyDescent="0.45">
      <c r="B23" s="77" t="s">
        <v>27</v>
      </c>
      <c r="C23" s="67"/>
      <c r="D23" s="67"/>
      <c r="E23" s="67"/>
      <c r="F23" s="67"/>
      <c r="G23" s="67"/>
      <c r="H23" s="67"/>
      <c r="I23" s="67"/>
      <c r="J23" s="68"/>
    </row>
    <row r="24" spans="2:16" x14ac:dyDescent="0.45">
      <c r="B24" s="5" t="s">
        <v>28</v>
      </c>
      <c r="C24" s="66" t="s">
        <v>29</v>
      </c>
      <c r="D24" s="67"/>
      <c r="E24" s="67"/>
      <c r="F24" s="67"/>
      <c r="G24" s="67"/>
      <c r="H24" s="67"/>
      <c r="I24" s="67"/>
      <c r="J24" s="68"/>
    </row>
    <row r="25" spans="2:16" ht="48.4" customHeight="1" x14ac:dyDescent="0.45">
      <c r="B25" s="10">
        <v>350429000</v>
      </c>
      <c r="C25" s="78" t="s">
        <v>475</v>
      </c>
      <c r="D25" s="79"/>
      <c r="E25" s="79"/>
      <c r="F25" s="79"/>
      <c r="G25" s="79"/>
      <c r="H25" s="79"/>
      <c r="I25" s="79"/>
      <c r="J25" s="80"/>
    </row>
    <row r="26" spans="2:16" ht="15.2" customHeight="1" x14ac:dyDescent="0.45"/>
    <row r="27" spans="2:16" ht="18" customHeight="1" x14ac:dyDescent="0.45">
      <c r="B27" s="66" t="s">
        <v>30</v>
      </c>
      <c r="C27" s="67"/>
      <c r="D27" s="67"/>
      <c r="E27" s="67"/>
      <c r="F27" s="67"/>
      <c r="G27" s="67"/>
      <c r="H27" s="67"/>
      <c r="I27" s="67"/>
      <c r="J27" s="67"/>
      <c r="K27" s="67"/>
      <c r="L27" s="68"/>
    </row>
    <row r="28" spans="2:16" ht="18" customHeight="1" x14ac:dyDescent="0.45">
      <c r="B28" s="77" t="s">
        <v>31</v>
      </c>
      <c r="C28" s="67"/>
      <c r="D28" s="67"/>
      <c r="E28" s="67"/>
      <c r="F28" s="67"/>
      <c r="G28" s="67"/>
      <c r="H28" s="67"/>
      <c r="I28" s="67"/>
      <c r="J28" s="67"/>
      <c r="K28" s="67"/>
      <c r="L28" s="68"/>
    </row>
    <row r="29" spans="2:16" ht="18" customHeight="1" x14ac:dyDescent="0.45">
      <c r="B29" s="66" t="s">
        <v>32</v>
      </c>
      <c r="C29" s="68"/>
      <c r="D29" s="66" t="s">
        <v>33</v>
      </c>
      <c r="E29" s="67"/>
      <c r="F29" s="67"/>
      <c r="G29" s="67"/>
      <c r="H29" s="67"/>
      <c r="I29" s="67"/>
      <c r="J29" s="67"/>
      <c r="K29" s="67"/>
      <c r="L29" s="68"/>
    </row>
    <row r="30" spans="2:16" ht="50.25" customHeight="1" x14ac:dyDescent="0.45">
      <c r="B30" s="69" t="s">
        <v>34</v>
      </c>
      <c r="C30" s="68"/>
      <c r="D30" s="69" t="s">
        <v>35</v>
      </c>
      <c r="E30" s="67"/>
      <c r="F30" s="67"/>
      <c r="G30" s="67"/>
      <c r="H30" s="67"/>
      <c r="I30" s="67"/>
      <c r="J30" s="67"/>
      <c r="K30" s="67"/>
      <c r="L30" s="68"/>
    </row>
    <row r="31" spans="2:16" ht="12" customHeight="1" x14ac:dyDescent="0.45"/>
    <row r="32" spans="2:16" ht="18" customHeight="1" x14ac:dyDescent="0.45">
      <c r="B32" s="66" t="s">
        <v>36</v>
      </c>
      <c r="C32" s="67"/>
      <c r="D32" s="67"/>
      <c r="E32" s="67"/>
      <c r="F32" s="67"/>
      <c r="G32" s="67"/>
      <c r="H32" s="67"/>
      <c r="I32" s="67"/>
      <c r="J32" s="67"/>
      <c r="K32" s="67"/>
      <c r="L32" s="67"/>
      <c r="M32" s="67"/>
      <c r="N32" s="67"/>
      <c r="O32" s="67"/>
      <c r="P32" s="68"/>
    </row>
    <row r="33" spans="2:16" ht="18" customHeight="1" x14ac:dyDescent="0.45">
      <c r="B33" s="77" t="s">
        <v>37</v>
      </c>
      <c r="C33" s="67"/>
      <c r="D33" s="67"/>
      <c r="E33" s="67"/>
      <c r="F33" s="67"/>
      <c r="G33" s="67"/>
      <c r="H33" s="67"/>
      <c r="I33" s="67"/>
      <c r="J33" s="67"/>
      <c r="K33" s="67"/>
      <c r="L33" s="67"/>
      <c r="M33" s="67"/>
      <c r="N33" s="67"/>
      <c r="O33" s="67"/>
      <c r="P33" s="68"/>
    </row>
    <row r="34" spans="2:16" ht="193.5" customHeight="1" x14ac:dyDescent="0.45">
      <c r="B34" s="81" t="s">
        <v>518</v>
      </c>
      <c r="C34" s="67"/>
      <c r="D34" s="67"/>
      <c r="E34" s="67"/>
      <c r="F34" s="67"/>
      <c r="G34" s="67"/>
      <c r="H34" s="67"/>
      <c r="I34" s="67"/>
      <c r="J34" s="67"/>
      <c r="K34" s="67"/>
      <c r="L34" s="67"/>
      <c r="M34" s="67"/>
      <c r="N34" s="67"/>
      <c r="O34" s="67"/>
      <c r="P34" s="68"/>
    </row>
    <row r="35" spans="2:16" ht="9.6999999999999993" customHeight="1" x14ac:dyDescent="0.45"/>
    <row r="36" spans="2:16" ht="0.1" customHeight="1" x14ac:dyDescent="0.45"/>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L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topLeftCell="C1" workbookViewId="0">
      <pane ySplit="2" topLeftCell="A37" activePane="bottomLeft" state="frozen"/>
      <selection pane="bottomLeft" activeCell="H37" sqref="H37:M37"/>
    </sheetView>
  </sheetViews>
  <sheetFormatPr defaultRowHeight="14.25" x14ac:dyDescent="0.45"/>
  <cols>
    <col min="1" max="1" width="8.06640625" customWidth="1"/>
    <col min="2" max="2" width="33" customWidth="1"/>
    <col min="3" max="3" width="39" customWidth="1"/>
    <col min="4" max="4" width="1.06640625" customWidth="1"/>
    <col min="5" max="5" width="30.53125" customWidth="1"/>
    <col min="6" max="6" width="12.53125" customWidth="1"/>
    <col min="7" max="7" width="5.73046875" customWidth="1"/>
    <col min="8" max="8" width="12.265625" customWidth="1"/>
    <col min="9" max="9" width="27.53125" customWidth="1"/>
    <col min="10" max="10" width="6.640625E-2" customWidth="1"/>
    <col min="11" max="12" width="0" hidden="1" customWidth="1"/>
    <col min="13" max="13" width="0.1328125" customWidth="1"/>
    <col min="14" max="15" width="0" hidden="1" customWidth="1"/>
    <col min="16" max="16" width="21.19921875" customWidth="1"/>
    <col min="17" max="17" width="32.19921875" customWidth="1"/>
    <col min="18" max="18" width="158" customWidth="1"/>
  </cols>
  <sheetData>
    <row r="1" spans="2:16" ht="22.7" customHeight="1" x14ac:dyDescent="0.45">
      <c r="B1" s="63" t="s">
        <v>0</v>
      </c>
      <c r="C1" s="64"/>
      <c r="D1" s="64"/>
      <c r="E1" s="64"/>
      <c r="F1" s="64"/>
      <c r="G1" s="64"/>
      <c r="H1" s="64"/>
      <c r="I1" s="64"/>
      <c r="J1" s="64"/>
      <c r="K1" s="64"/>
      <c r="L1" s="64"/>
      <c r="M1" s="64"/>
      <c r="N1" s="64"/>
      <c r="O1" s="64"/>
      <c r="P1" s="64"/>
    </row>
    <row r="2" spans="2:16" ht="8" customHeight="1" x14ac:dyDescent="0.45"/>
    <row r="3" spans="2:16" ht="9.75" customHeight="1" x14ac:dyDescent="0.45"/>
    <row r="4" spans="2:16" ht="20.75" customHeight="1" x14ac:dyDescent="0.45">
      <c r="B4" s="65" t="s">
        <v>4</v>
      </c>
      <c r="C4" s="64"/>
      <c r="D4" s="64"/>
      <c r="E4" s="64"/>
      <c r="F4" s="64"/>
      <c r="G4" s="64"/>
      <c r="H4" s="64"/>
    </row>
    <row r="5" spans="2:16" ht="11.25" customHeight="1" x14ac:dyDescent="0.45"/>
    <row r="6" spans="2:16" ht="18" customHeight="1" x14ac:dyDescent="0.45">
      <c r="B6" s="82" t="s">
        <v>38</v>
      </c>
      <c r="C6" s="67"/>
      <c r="D6" s="67"/>
      <c r="E6" s="67"/>
      <c r="F6" s="67"/>
      <c r="G6" s="67"/>
      <c r="H6" s="67"/>
      <c r="I6" s="68"/>
    </row>
    <row r="7" spans="2:16" ht="45.75" customHeight="1" x14ac:dyDescent="0.45">
      <c r="B7" s="83" t="s">
        <v>39</v>
      </c>
      <c r="C7" s="67"/>
      <c r="D7" s="67"/>
      <c r="E7" s="67"/>
      <c r="F7" s="67"/>
      <c r="G7" s="67"/>
      <c r="H7" s="67"/>
      <c r="I7" s="68"/>
    </row>
    <row r="8" spans="2:16" ht="160.5" customHeight="1" x14ac:dyDescent="0.45">
      <c r="B8" s="69" t="s">
        <v>40</v>
      </c>
      <c r="C8" s="67"/>
      <c r="D8" s="67"/>
      <c r="E8" s="67"/>
      <c r="F8" s="67"/>
      <c r="G8" s="67"/>
      <c r="H8" s="67"/>
      <c r="I8" s="68"/>
    </row>
    <row r="9" spans="2:16" ht="14.25" customHeight="1" x14ac:dyDescent="0.45"/>
    <row r="10" spans="2:16" ht="18" customHeight="1" x14ac:dyDescent="0.45">
      <c r="B10" s="82" t="s">
        <v>41</v>
      </c>
      <c r="C10" s="67"/>
      <c r="D10" s="67"/>
      <c r="E10" s="67"/>
      <c r="F10" s="67"/>
      <c r="G10" s="67"/>
      <c r="H10" s="67"/>
      <c r="I10" s="67"/>
      <c r="J10" s="68"/>
    </row>
    <row r="11" spans="2:16" ht="53.25" customHeight="1" x14ac:dyDescent="0.45">
      <c r="B11" s="83" t="s">
        <v>42</v>
      </c>
      <c r="C11" s="67"/>
      <c r="D11" s="67"/>
      <c r="E11" s="67"/>
      <c r="F11" s="67"/>
      <c r="G11" s="67"/>
      <c r="H11" s="67"/>
      <c r="I11" s="67"/>
      <c r="J11" s="68"/>
    </row>
    <row r="12" spans="2:16" ht="199.45" customHeight="1" x14ac:dyDescent="0.45">
      <c r="B12" s="69" t="s">
        <v>477</v>
      </c>
      <c r="C12" s="67"/>
      <c r="D12" s="67"/>
      <c r="E12" s="67"/>
      <c r="F12" s="67"/>
      <c r="G12" s="67"/>
      <c r="H12" s="67"/>
      <c r="I12" s="67"/>
      <c r="J12" s="68"/>
    </row>
    <row r="13" spans="2:16" ht="0.1" customHeight="1" x14ac:dyDescent="0.45"/>
    <row r="14" spans="2:16" ht="12.95" customHeight="1" x14ac:dyDescent="0.45"/>
    <row r="15" spans="2:16" ht="19.25" customHeight="1" x14ac:dyDescent="0.45">
      <c r="B15" s="84" t="s">
        <v>43</v>
      </c>
      <c r="C15" s="67"/>
      <c r="D15" s="67"/>
      <c r="E15" s="67"/>
      <c r="F15" s="67"/>
      <c r="G15" s="67"/>
      <c r="H15" s="67"/>
      <c r="I15" s="68"/>
    </row>
    <row r="16" spans="2:16" ht="18" customHeight="1" x14ac:dyDescent="0.45">
      <c r="B16" s="85" t="s">
        <v>44</v>
      </c>
      <c r="C16" s="67"/>
      <c r="D16" s="67"/>
      <c r="E16" s="67"/>
      <c r="F16" s="67"/>
      <c r="G16" s="67"/>
      <c r="H16" s="67"/>
      <c r="I16" s="68"/>
    </row>
    <row r="17" spans="2:14" ht="32" customHeight="1" x14ac:dyDescent="0.45">
      <c r="B17" s="84" t="s">
        <v>45</v>
      </c>
      <c r="C17" s="67"/>
      <c r="D17" s="68"/>
      <c r="E17" s="84" t="s">
        <v>46</v>
      </c>
      <c r="F17" s="68"/>
      <c r="G17" s="84" t="s">
        <v>47</v>
      </c>
      <c r="H17" s="67"/>
      <c r="I17" s="68"/>
    </row>
    <row r="18" spans="2:14" ht="136.25" customHeight="1" x14ac:dyDescent="0.45">
      <c r="B18" s="69" t="s">
        <v>48</v>
      </c>
      <c r="C18" s="67"/>
      <c r="D18" s="68"/>
      <c r="E18" s="69" t="s">
        <v>49</v>
      </c>
      <c r="F18" s="68"/>
      <c r="G18" s="69" t="s">
        <v>50</v>
      </c>
      <c r="H18" s="67"/>
      <c r="I18" s="68"/>
    </row>
    <row r="19" spans="2:14" ht="18.399999999999999" customHeight="1" x14ac:dyDescent="0.45"/>
    <row r="20" spans="2:14" ht="17" customHeight="1" x14ac:dyDescent="0.45">
      <c r="B20" s="82" t="s">
        <v>51</v>
      </c>
      <c r="C20" s="67"/>
      <c r="D20" s="67"/>
      <c r="E20" s="67"/>
      <c r="F20" s="67"/>
      <c r="G20" s="67"/>
      <c r="H20" s="67"/>
      <c r="I20" s="67"/>
      <c r="J20" s="67"/>
      <c r="K20" s="67"/>
      <c r="L20" s="67"/>
      <c r="M20" s="67"/>
      <c r="N20" s="68"/>
    </row>
    <row r="21" spans="2:14" ht="17" customHeight="1" x14ac:dyDescent="0.45">
      <c r="B21" s="83" t="s">
        <v>52</v>
      </c>
      <c r="C21" s="67"/>
      <c r="D21" s="67"/>
      <c r="E21" s="67"/>
      <c r="F21" s="67"/>
      <c r="G21" s="67"/>
      <c r="H21" s="67"/>
      <c r="I21" s="67"/>
      <c r="J21" s="67"/>
      <c r="K21" s="67"/>
      <c r="L21" s="67"/>
      <c r="M21" s="67"/>
      <c r="N21" s="68"/>
    </row>
    <row r="22" spans="2:14" ht="284" customHeight="1" x14ac:dyDescent="0.45">
      <c r="B22" s="69" t="s">
        <v>53</v>
      </c>
      <c r="C22" s="67"/>
      <c r="D22" s="67"/>
      <c r="E22" s="67"/>
      <c r="F22" s="67"/>
      <c r="G22" s="67"/>
      <c r="H22" s="67"/>
      <c r="I22" s="67"/>
      <c r="J22" s="67"/>
      <c r="K22" s="67"/>
      <c r="L22" s="67"/>
      <c r="M22" s="67"/>
      <c r="N22" s="68"/>
    </row>
    <row r="23" spans="2:14" ht="14.65" customHeight="1" x14ac:dyDescent="0.45"/>
    <row r="24" spans="2:14" ht="17" customHeight="1" x14ac:dyDescent="0.45">
      <c r="B24" s="84" t="s">
        <v>54</v>
      </c>
      <c r="C24" s="67"/>
      <c r="D24" s="67"/>
      <c r="E24" s="67"/>
      <c r="F24" s="67"/>
      <c r="G24" s="67"/>
      <c r="H24" s="67"/>
      <c r="I24" s="67"/>
      <c r="J24" s="67"/>
      <c r="K24" s="67"/>
      <c r="L24" s="67"/>
      <c r="M24" s="68"/>
    </row>
    <row r="25" spans="2:14" ht="18" customHeight="1" x14ac:dyDescent="0.45">
      <c r="B25" s="85" t="s">
        <v>55</v>
      </c>
      <c r="C25" s="67"/>
      <c r="D25" s="67"/>
      <c r="E25" s="67"/>
      <c r="F25" s="67"/>
      <c r="G25" s="67"/>
      <c r="H25" s="67"/>
      <c r="I25" s="67"/>
      <c r="J25" s="67"/>
      <c r="K25" s="67"/>
      <c r="L25" s="67"/>
      <c r="M25" s="68"/>
    </row>
    <row r="26" spans="2:14" x14ac:dyDescent="0.45">
      <c r="B26" s="12" t="s">
        <v>56</v>
      </c>
      <c r="C26" s="12" t="s">
        <v>57</v>
      </c>
      <c r="D26" s="84" t="s">
        <v>58</v>
      </c>
      <c r="E26" s="68"/>
      <c r="F26" s="84" t="s">
        <v>59</v>
      </c>
      <c r="G26" s="68"/>
      <c r="H26" s="84" t="s">
        <v>23</v>
      </c>
      <c r="I26" s="67"/>
      <c r="J26" s="67"/>
      <c r="K26" s="67"/>
      <c r="L26" s="67"/>
      <c r="M26" s="68"/>
    </row>
    <row r="27" spans="2:14" ht="160.5" customHeight="1" x14ac:dyDescent="0.45">
      <c r="B27" s="7" t="s">
        <v>60</v>
      </c>
      <c r="C27" s="7" t="s">
        <v>61</v>
      </c>
      <c r="D27" s="69" t="s">
        <v>62</v>
      </c>
      <c r="E27" s="68"/>
      <c r="F27" s="69" t="s">
        <v>63</v>
      </c>
      <c r="G27" s="68"/>
      <c r="H27" s="69" t="s">
        <v>64</v>
      </c>
      <c r="I27" s="67"/>
      <c r="J27" s="67"/>
      <c r="K27" s="67"/>
      <c r="L27" s="67"/>
      <c r="M27" s="68"/>
    </row>
    <row r="28" spans="2:14" ht="56.65" customHeight="1" x14ac:dyDescent="0.45">
      <c r="B28" s="7" t="s">
        <v>65</v>
      </c>
      <c r="C28" s="7" t="s">
        <v>66</v>
      </c>
      <c r="D28" s="69"/>
      <c r="E28" s="68"/>
      <c r="F28" s="69" t="s">
        <v>67</v>
      </c>
      <c r="G28" s="68"/>
      <c r="H28" s="69" t="s">
        <v>68</v>
      </c>
      <c r="I28" s="67"/>
      <c r="J28" s="67"/>
      <c r="K28" s="67"/>
      <c r="L28" s="67"/>
      <c r="M28" s="68"/>
    </row>
    <row r="29" spans="2:14" x14ac:dyDescent="0.45">
      <c r="B29" s="7" t="s">
        <v>69</v>
      </c>
      <c r="C29" s="7" t="s">
        <v>66</v>
      </c>
      <c r="D29" s="69"/>
      <c r="E29" s="68"/>
      <c r="F29" s="69" t="s">
        <v>67</v>
      </c>
      <c r="G29" s="68"/>
      <c r="H29" s="69" t="s">
        <v>70</v>
      </c>
      <c r="I29" s="67"/>
      <c r="J29" s="67"/>
      <c r="K29" s="67"/>
      <c r="L29" s="67"/>
      <c r="M29" s="68"/>
    </row>
    <row r="30" spans="2:14" ht="67.5" customHeight="1" x14ac:dyDescent="0.45">
      <c r="B30" s="7" t="s">
        <v>71</v>
      </c>
      <c r="C30" s="7" t="s">
        <v>72</v>
      </c>
      <c r="D30" s="69"/>
      <c r="E30" s="68"/>
      <c r="F30" s="69"/>
      <c r="G30" s="68"/>
      <c r="H30" s="69" t="s">
        <v>73</v>
      </c>
      <c r="I30" s="67"/>
      <c r="J30" s="67"/>
      <c r="K30" s="67"/>
      <c r="L30" s="67"/>
      <c r="M30" s="68"/>
    </row>
    <row r="31" spans="2:14" ht="216" customHeight="1" x14ac:dyDescent="0.45">
      <c r="B31" s="7" t="s">
        <v>74</v>
      </c>
      <c r="C31" s="7" t="s">
        <v>75</v>
      </c>
      <c r="D31" s="69"/>
      <c r="E31" s="68"/>
      <c r="F31" s="69" t="s">
        <v>76</v>
      </c>
      <c r="G31" s="68"/>
      <c r="H31" s="86" t="s">
        <v>478</v>
      </c>
      <c r="I31" s="87"/>
      <c r="J31" s="28"/>
      <c r="K31" s="28"/>
      <c r="L31" s="28"/>
      <c r="M31" s="29"/>
    </row>
    <row r="32" spans="2:14" ht="329.65" customHeight="1" x14ac:dyDescent="0.45">
      <c r="B32" s="7" t="s">
        <v>77</v>
      </c>
      <c r="C32" s="7" t="s">
        <v>78</v>
      </c>
      <c r="D32" s="69" t="s">
        <v>79</v>
      </c>
      <c r="E32" s="68"/>
      <c r="F32" s="69" t="s">
        <v>80</v>
      </c>
      <c r="G32" s="68"/>
      <c r="H32" s="69" t="s">
        <v>81</v>
      </c>
      <c r="I32" s="67"/>
      <c r="J32" s="67"/>
      <c r="K32" s="67"/>
      <c r="L32" s="67"/>
      <c r="M32" s="68"/>
    </row>
    <row r="33" spans="2:14" ht="149.25" customHeight="1" x14ac:dyDescent="0.45">
      <c r="B33" s="7" t="s">
        <v>82</v>
      </c>
      <c r="C33" s="7" t="s">
        <v>83</v>
      </c>
      <c r="D33" s="69" t="s">
        <v>84</v>
      </c>
      <c r="E33" s="68"/>
      <c r="F33" s="69" t="s">
        <v>76</v>
      </c>
      <c r="G33" s="68"/>
      <c r="H33" s="69" t="s">
        <v>85</v>
      </c>
      <c r="I33" s="67"/>
      <c r="J33" s="67"/>
      <c r="K33" s="67"/>
      <c r="L33" s="67"/>
      <c r="M33" s="68"/>
    </row>
    <row r="34" spans="2:14" ht="73.150000000000006" customHeight="1" x14ac:dyDescent="0.45">
      <c r="B34" s="7" t="s">
        <v>86</v>
      </c>
      <c r="C34" s="7" t="s">
        <v>83</v>
      </c>
      <c r="D34" s="69" t="s">
        <v>84</v>
      </c>
      <c r="E34" s="68"/>
      <c r="F34" s="69" t="s">
        <v>76</v>
      </c>
      <c r="G34" s="68"/>
      <c r="H34" s="69" t="s">
        <v>87</v>
      </c>
      <c r="I34" s="67"/>
      <c r="J34" s="67"/>
      <c r="K34" s="67"/>
      <c r="L34" s="67"/>
      <c r="M34" s="68"/>
    </row>
    <row r="35" spans="2:14" ht="345.75" customHeight="1" x14ac:dyDescent="0.45">
      <c r="B35" s="7" t="s">
        <v>88</v>
      </c>
      <c r="C35" s="7" t="s">
        <v>489</v>
      </c>
      <c r="D35" s="69"/>
      <c r="E35" s="68"/>
      <c r="F35" s="88">
        <v>2020</v>
      </c>
      <c r="G35" s="89"/>
      <c r="H35" s="90" t="s">
        <v>490</v>
      </c>
      <c r="I35" s="91"/>
      <c r="J35" s="31"/>
      <c r="K35" s="31"/>
      <c r="L35" s="31"/>
      <c r="M35" s="32"/>
    </row>
    <row r="36" spans="2:14" ht="211.9" customHeight="1" x14ac:dyDescent="0.45">
      <c r="B36" s="7" t="s">
        <v>89</v>
      </c>
      <c r="C36" s="7" t="s">
        <v>83</v>
      </c>
      <c r="D36" s="69" t="s">
        <v>84</v>
      </c>
      <c r="E36" s="68"/>
      <c r="F36" s="69" t="s">
        <v>76</v>
      </c>
      <c r="G36" s="68"/>
      <c r="H36" s="69" t="s">
        <v>90</v>
      </c>
      <c r="I36" s="67"/>
      <c r="J36" s="67"/>
      <c r="K36" s="67"/>
      <c r="L36" s="67"/>
      <c r="M36" s="68"/>
    </row>
    <row r="37" spans="2:14" ht="248.25" customHeight="1" x14ac:dyDescent="0.45">
      <c r="B37" s="7" t="s">
        <v>91</v>
      </c>
      <c r="C37" s="7" t="s">
        <v>92</v>
      </c>
      <c r="D37" s="69" t="s">
        <v>93</v>
      </c>
      <c r="E37" s="68"/>
      <c r="F37" s="69" t="s">
        <v>94</v>
      </c>
      <c r="G37" s="68"/>
      <c r="H37" s="69" t="s">
        <v>516</v>
      </c>
      <c r="I37" s="67"/>
      <c r="J37" s="67"/>
      <c r="K37" s="67"/>
      <c r="L37" s="67"/>
      <c r="M37" s="68"/>
    </row>
    <row r="38" spans="2:14" ht="208.5" customHeight="1" x14ac:dyDescent="0.45">
      <c r="B38" s="7" t="s">
        <v>95</v>
      </c>
      <c r="C38" s="7" t="s">
        <v>96</v>
      </c>
      <c r="D38" s="69" t="s">
        <v>97</v>
      </c>
      <c r="E38" s="68"/>
      <c r="F38" s="69" t="s">
        <v>98</v>
      </c>
      <c r="G38" s="68"/>
      <c r="H38" s="69" t="s">
        <v>99</v>
      </c>
      <c r="I38" s="67"/>
      <c r="J38" s="67"/>
      <c r="K38" s="67"/>
      <c r="L38" s="67"/>
      <c r="M38" s="68"/>
    </row>
    <row r="39" spans="2:14" ht="17.649999999999999" customHeight="1" x14ac:dyDescent="0.45"/>
    <row r="40" spans="2:14" ht="17" customHeight="1" x14ac:dyDescent="0.45">
      <c r="B40" s="82" t="s">
        <v>100</v>
      </c>
      <c r="C40" s="67"/>
      <c r="D40" s="67"/>
      <c r="E40" s="67"/>
      <c r="F40" s="67"/>
      <c r="G40" s="67"/>
      <c r="H40" s="67"/>
      <c r="I40" s="67"/>
      <c r="J40" s="67"/>
      <c r="K40" s="67"/>
      <c r="L40" s="67"/>
      <c r="M40" s="67"/>
      <c r="N40" s="68"/>
    </row>
    <row r="41" spans="2:14" ht="17" customHeight="1" x14ac:dyDescent="0.45">
      <c r="B41" s="83" t="s">
        <v>101</v>
      </c>
      <c r="C41" s="67"/>
      <c r="D41" s="67"/>
      <c r="E41" s="67"/>
      <c r="F41" s="67"/>
      <c r="G41" s="67"/>
      <c r="H41" s="67"/>
      <c r="I41" s="67"/>
      <c r="J41" s="67"/>
      <c r="K41" s="67"/>
      <c r="L41" s="67"/>
      <c r="M41" s="67"/>
      <c r="N41" s="68"/>
    </row>
    <row r="42" spans="2:14" ht="384.4" customHeight="1" x14ac:dyDescent="0.45">
      <c r="B42" s="92" t="s">
        <v>474</v>
      </c>
      <c r="C42" s="93"/>
      <c r="D42" s="93"/>
      <c r="E42" s="93"/>
      <c r="F42" s="93"/>
      <c r="G42" s="93"/>
      <c r="H42" s="93"/>
      <c r="I42" s="93"/>
      <c r="J42" s="23"/>
      <c r="K42" s="23"/>
      <c r="L42" s="23"/>
      <c r="M42" s="23"/>
      <c r="N42" s="24"/>
    </row>
    <row r="43" spans="2:14" ht="18.2" customHeight="1" x14ac:dyDescent="0.45"/>
    <row r="44" spans="2:14" ht="18" customHeight="1" x14ac:dyDescent="0.45">
      <c r="B44" s="82" t="s">
        <v>102</v>
      </c>
      <c r="C44" s="67"/>
      <c r="D44" s="67"/>
      <c r="E44" s="67"/>
      <c r="F44" s="67"/>
      <c r="G44" s="67"/>
      <c r="H44" s="67"/>
      <c r="I44" s="67"/>
      <c r="J44" s="67"/>
      <c r="K44" s="67"/>
      <c r="L44" s="68"/>
    </row>
    <row r="45" spans="2:14" ht="18" customHeight="1" x14ac:dyDescent="0.45">
      <c r="B45" s="83" t="s">
        <v>103</v>
      </c>
      <c r="C45" s="67"/>
      <c r="D45" s="67"/>
      <c r="E45" s="67"/>
      <c r="F45" s="67"/>
      <c r="G45" s="67"/>
      <c r="H45" s="67"/>
      <c r="I45" s="67"/>
      <c r="J45" s="67"/>
      <c r="K45" s="67"/>
      <c r="L45" s="68"/>
    </row>
    <row r="46" spans="2:14" ht="194.95" customHeight="1" x14ac:dyDescent="0.45">
      <c r="B46" s="69" t="s">
        <v>104</v>
      </c>
      <c r="C46" s="67"/>
      <c r="D46" s="67"/>
      <c r="E46" s="67"/>
      <c r="F46" s="67"/>
      <c r="G46" s="67"/>
      <c r="H46" s="67"/>
      <c r="I46" s="67"/>
      <c r="J46" s="67"/>
      <c r="K46" s="67"/>
      <c r="L46" s="68"/>
    </row>
    <row r="47" spans="2:14" ht="0.1" customHeight="1" x14ac:dyDescent="0.45"/>
    <row r="48" spans="2:14" ht="17.850000000000001" customHeight="1" x14ac:dyDescent="0.45"/>
    <row r="49" spans="2:12" ht="17" customHeight="1" x14ac:dyDescent="0.45">
      <c r="B49" s="82" t="s">
        <v>105</v>
      </c>
      <c r="C49" s="67"/>
      <c r="D49" s="67"/>
      <c r="E49" s="67"/>
      <c r="F49" s="67"/>
      <c r="G49" s="67"/>
      <c r="H49" s="67"/>
      <c r="I49" s="67"/>
      <c r="J49" s="67"/>
      <c r="K49" s="67"/>
      <c r="L49" s="68"/>
    </row>
    <row r="50" spans="2:12" ht="17" customHeight="1" x14ac:dyDescent="0.45">
      <c r="B50" s="83" t="s">
        <v>106</v>
      </c>
      <c r="C50" s="67"/>
      <c r="D50" s="67"/>
      <c r="E50" s="67"/>
      <c r="F50" s="67"/>
      <c r="G50" s="67"/>
      <c r="H50" s="67"/>
      <c r="I50" s="67"/>
      <c r="J50" s="67"/>
      <c r="K50" s="67"/>
      <c r="L50" s="68"/>
    </row>
    <row r="51" spans="2:12" s="26" customFormat="1" ht="346.9" customHeight="1" x14ac:dyDescent="0.45">
      <c r="B51" s="94" t="s">
        <v>491</v>
      </c>
      <c r="C51" s="95"/>
      <c r="D51" s="95"/>
      <c r="E51" s="95"/>
      <c r="F51" s="95"/>
      <c r="G51" s="95"/>
      <c r="H51" s="95"/>
      <c r="I51" s="95"/>
      <c r="J51" s="95"/>
      <c r="K51" s="95"/>
      <c r="L51" s="96"/>
    </row>
    <row r="52" spans="2:12" ht="7.5" customHeight="1" x14ac:dyDescent="0.45"/>
  </sheetData>
  <mergeCells count="69">
    <mergeCell ref="B50:L50"/>
    <mergeCell ref="B51:L51"/>
    <mergeCell ref="B44:L44"/>
    <mergeCell ref="B45:L45"/>
    <mergeCell ref="B46:L46"/>
    <mergeCell ref="B49:L49"/>
    <mergeCell ref="B42:I42"/>
    <mergeCell ref="D38:E38"/>
    <mergeCell ref="F38:G38"/>
    <mergeCell ref="H38:M38"/>
    <mergeCell ref="B40:N40"/>
    <mergeCell ref="B41:N41"/>
    <mergeCell ref="D36:E36"/>
    <mergeCell ref="F36:G36"/>
    <mergeCell ref="H36:M36"/>
    <mergeCell ref="D37:E37"/>
    <mergeCell ref="F37:G37"/>
    <mergeCell ref="H37:M37"/>
    <mergeCell ref="D34:E34"/>
    <mergeCell ref="F34:G34"/>
    <mergeCell ref="H34:M34"/>
    <mergeCell ref="D35:E35"/>
    <mergeCell ref="F35:G35"/>
    <mergeCell ref="H35:I35"/>
    <mergeCell ref="D32:E32"/>
    <mergeCell ref="F32:G32"/>
    <mergeCell ref="H32:M32"/>
    <mergeCell ref="D33:E33"/>
    <mergeCell ref="F33:G33"/>
    <mergeCell ref="H33:M33"/>
    <mergeCell ref="D30:E30"/>
    <mergeCell ref="F30:G30"/>
    <mergeCell ref="H30:M30"/>
    <mergeCell ref="D31:E31"/>
    <mergeCell ref="F31:G31"/>
    <mergeCell ref="H31:I31"/>
    <mergeCell ref="D28:E28"/>
    <mergeCell ref="F28:G28"/>
    <mergeCell ref="H28:M28"/>
    <mergeCell ref="D29:E29"/>
    <mergeCell ref="F29:G29"/>
    <mergeCell ref="H29:M29"/>
    <mergeCell ref="D26:E26"/>
    <mergeCell ref="F26:G26"/>
    <mergeCell ref="H26:M26"/>
    <mergeCell ref="D27:E27"/>
    <mergeCell ref="F27:G27"/>
    <mergeCell ref="H27:M27"/>
    <mergeCell ref="B20:N20"/>
    <mergeCell ref="B21:N21"/>
    <mergeCell ref="B22:N22"/>
    <mergeCell ref="B24:M24"/>
    <mergeCell ref="B25:M25"/>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hyperlinks>
    <hyperlink ref="G18" r:id="rId1"/>
    <hyperlink ref="D27" r:id="rId2"/>
    <hyperlink ref="D32" r:id="rId3"/>
    <hyperlink ref="D33" r:id="rId4"/>
    <hyperlink ref="D34" r:id="rId5"/>
    <hyperlink ref="D36" r:id="rId6"/>
    <hyperlink ref="D37" r:id="rId7"/>
    <hyperlink ref="D38" r:id="rId8"/>
  </hyperlinks>
  <pageMargins left="0.78739999999999999" right="0.78739999999999999" top="0.78739999999999999" bottom="1.53027007874016" header="0.78739999999999999" footer="0.78739999999999999"/>
  <pageSetup paperSize="9" orientation="landscape" horizontalDpi="300" verticalDpi="300" r:id="rId9"/>
  <headerFooter alignWithMargins="0">
    <oddFooter>&amp;L&amp;"Arial,Regular"&amp;11 Public Sector Climate Change Duties 2019  Summary Report: East Ayrshire Council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23"/>
  <sheetViews>
    <sheetView showGridLines="0" zoomScale="90" zoomScaleNormal="90" workbookViewId="0">
      <pane ySplit="2" topLeftCell="A23" activePane="bottomLeft" state="frozen"/>
      <selection pane="bottomLeft" activeCell="AV36" sqref="AV36:BE36"/>
    </sheetView>
  </sheetViews>
  <sheetFormatPr defaultRowHeight="14.25" x14ac:dyDescent="0.45"/>
  <cols>
    <col min="1" max="1" width="8.06640625" customWidth="1"/>
    <col min="2" max="2" width="15.796875" customWidth="1"/>
    <col min="3" max="3" width="6.06640625" customWidth="1"/>
    <col min="4" max="4" width="1.1328125" customWidth="1"/>
    <col min="5" max="5" width="12.33203125" customWidth="1"/>
    <col min="6" max="6" width="2.1328125" customWidth="1"/>
    <col min="7" max="7" width="1.1328125" customWidth="1"/>
    <col min="8" max="8" width="1.59765625" customWidth="1"/>
    <col min="9" max="9" width="7.265625" customWidth="1"/>
    <col min="10" max="10" width="6.640625E-2" customWidth="1"/>
    <col min="11" max="11" width="0.46484375" customWidth="1"/>
    <col min="12" max="12" width="0.73046875" customWidth="1"/>
    <col min="13" max="13" width="6.640625E-2" customWidth="1"/>
    <col min="14" max="14" width="0.53125" customWidth="1"/>
    <col min="15" max="15" width="1.6640625" customWidth="1"/>
    <col min="16" max="16" width="7.59765625" customWidth="1"/>
    <col min="17" max="17" width="3.73046875" customWidth="1"/>
    <col min="18" max="18" width="0.86328125" customWidth="1"/>
    <col min="19" max="19" width="2" customWidth="1"/>
    <col min="20" max="20" width="0" hidden="1" customWidth="1"/>
    <col min="21" max="21" width="4.06640625" customWidth="1"/>
    <col min="22" max="22" width="0.3984375" customWidth="1"/>
    <col min="23" max="23" width="0.59765625" customWidth="1"/>
    <col min="24" max="24" width="3.3984375" customWidth="1"/>
    <col min="25" max="25" width="4.796875" customWidth="1"/>
    <col min="26" max="26" width="1.9296875" customWidth="1"/>
    <col min="27" max="27" width="0.265625" customWidth="1"/>
    <col min="28" max="28" width="0.6640625" customWidth="1"/>
    <col min="29" max="29" width="0.265625" customWidth="1"/>
    <col min="30" max="30" width="0.3984375" customWidth="1"/>
    <col min="31" max="31" width="4.53125" customWidth="1"/>
    <col min="32" max="32" width="4.19921875" customWidth="1"/>
    <col min="33" max="33" width="1.3984375" hidden="1" customWidth="1"/>
    <col min="34" max="34" width="1.06640625" hidden="1" customWidth="1"/>
    <col min="35" max="35" width="7.3984375" customWidth="1"/>
    <col min="36" max="36" width="6.73046875" customWidth="1"/>
    <col min="37" max="37" width="1.19921875" customWidth="1"/>
    <col min="38" max="38" width="1.53125" customWidth="1"/>
    <col min="39" max="39" width="0.73046875" customWidth="1"/>
    <col min="40" max="40" width="0.796875" customWidth="1"/>
    <col min="41" max="41" width="4.53125" customWidth="1"/>
    <col min="42" max="42" width="0" hidden="1" customWidth="1"/>
    <col min="43" max="43" width="1.59765625" customWidth="1"/>
    <col min="44" max="44" width="0.9296875" customWidth="1"/>
    <col min="45" max="45" width="10.265625" customWidth="1"/>
    <col min="46" max="46" width="2.86328125" customWidth="1"/>
    <col min="47" max="47" width="0.73046875" customWidth="1"/>
    <col min="48" max="48" width="2.59765625" customWidth="1"/>
    <col min="49" max="49" width="0" hidden="1" customWidth="1"/>
    <col min="50" max="50" width="4.9296875" customWidth="1"/>
    <col min="51" max="51" width="3.796875" customWidth="1"/>
    <col min="52" max="52" width="1.06640625" customWidth="1"/>
    <col min="53" max="53" width="0" hidden="1" customWidth="1"/>
    <col min="54" max="54" width="1.19921875" customWidth="1"/>
    <col min="55" max="55" width="1.53125" customWidth="1"/>
    <col min="56" max="56" width="4.59765625" customWidth="1"/>
    <col min="57" max="57" width="0.53125" customWidth="1"/>
    <col min="58" max="58" width="2.6640625" customWidth="1"/>
    <col min="59" max="59" width="0" hidden="1" customWidth="1"/>
    <col min="60" max="60" width="1.33203125" customWidth="1"/>
    <col min="61" max="61" width="0" hidden="1" customWidth="1"/>
    <col min="62" max="62" width="4.53125" customWidth="1"/>
    <col min="63" max="63" width="7.19921875" customWidth="1"/>
    <col min="64" max="64" width="4.265625" customWidth="1"/>
    <col min="65" max="65" width="0" hidden="1" customWidth="1"/>
    <col min="66" max="66" width="15.3984375" customWidth="1"/>
    <col min="67" max="67" width="2.53125" customWidth="1"/>
    <col min="68" max="68" width="0" hidden="1" customWidth="1"/>
    <col min="69" max="69" width="15.06640625" customWidth="1"/>
    <col min="70" max="70" width="2.59765625" customWidth="1"/>
    <col min="71" max="71" width="0" hidden="1" customWidth="1"/>
    <col min="72" max="72" width="46.06640625" customWidth="1"/>
    <col min="73" max="73" width="123.86328125" customWidth="1"/>
  </cols>
  <sheetData>
    <row r="1" spans="2:66" ht="22.7" customHeight="1" x14ac:dyDescent="0.45">
      <c r="B1" s="98" t="s">
        <v>0</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row>
    <row r="2" spans="2:66" ht="8" customHeight="1" x14ac:dyDescent="0.45"/>
    <row r="3" spans="2:66" ht="5.85" customHeight="1" x14ac:dyDescent="0.45"/>
    <row r="4" spans="2:66" ht="24.75" customHeight="1" x14ac:dyDescent="0.45">
      <c r="B4" s="65" t="s">
        <v>107</v>
      </c>
      <c r="C4" s="64"/>
      <c r="D4" s="64"/>
      <c r="E4" s="64"/>
      <c r="F4" s="64"/>
      <c r="G4" s="64"/>
      <c r="H4" s="64"/>
      <c r="I4" s="64"/>
      <c r="J4" s="64"/>
      <c r="K4" s="64"/>
      <c r="L4" s="64"/>
      <c r="M4" s="64"/>
      <c r="N4" s="64"/>
      <c r="O4" s="64"/>
      <c r="P4" s="64"/>
      <c r="Q4" s="64"/>
      <c r="R4" s="64"/>
      <c r="S4" s="64"/>
    </row>
    <row r="5" spans="2:66" ht="15.5" customHeight="1" x14ac:dyDescent="0.45"/>
    <row r="6" spans="2:66" ht="17" customHeight="1" x14ac:dyDescent="0.45">
      <c r="B6" s="99" t="s">
        <v>108</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8"/>
    </row>
    <row r="7" spans="2:66" ht="68.25" customHeight="1" x14ac:dyDescent="0.45">
      <c r="B7" s="100" t="s">
        <v>109</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8"/>
    </row>
    <row r="8" spans="2:66" x14ac:dyDescent="0.45">
      <c r="B8" s="99" t="s">
        <v>110</v>
      </c>
      <c r="C8" s="67"/>
      <c r="D8" s="68"/>
      <c r="E8" s="13" t="s">
        <v>111</v>
      </c>
      <c r="F8" s="99" t="s">
        <v>112</v>
      </c>
      <c r="G8" s="67"/>
      <c r="H8" s="67"/>
      <c r="I8" s="67"/>
      <c r="J8" s="67"/>
      <c r="K8" s="67"/>
      <c r="L8" s="67"/>
      <c r="M8" s="68"/>
      <c r="N8" s="99" t="s">
        <v>113</v>
      </c>
      <c r="O8" s="67"/>
      <c r="P8" s="67"/>
      <c r="Q8" s="68"/>
      <c r="R8" s="99" t="s">
        <v>114</v>
      </c>
      <c r="S8" s="67"/>
      <c r="T8" s="67"/>
      <c r="U8" s="67"/>
      <c r="V8" s="67"/>
      <c r="W8" s="67"/>
      <c r="X8" s="67"/>
      <c r="Y8" s="68"/>
      <c r="Z8" s="99" t="s">
        <v>115</v>
      </c>
      <c r="AA8" s="67"/>
      <c r="AB8" s="67"/>
      <c r="AC8" s="67"/>
      <c r="AD8" s="67"/>
      <c r="AE8" s="67"/>
      <c r="AF8" s="67"/>
      <c r="AG8" s="67"/>
      <c r="AH8" s="68"/>
      <c r="AI8" s="99" t="s">
        <v>116</v>
      </c>
      <c r="AJ8" s="67"/>
      <c r="AK8" s="67"/>
      <c r="AL8" s="67"/>
      <c r="AM8" s="67"/>
      <c r="AN8" s="68"/>
      <c r="AO8" s="99" t="s">
        <v>23</v>
      </c>
      <c r="AP8" s="67"/>
      <c r="AQ8" s="67"/>
      <c r="AR8" s="67"/>
      <c r="AS8" s="67"/>
      <c r="AT8" s="67"/>
      <c r="AU8" s="67"/>
      <c r="AV8" s="67"/>
      <c r="AW8" s="67"/>
      <c r="AX8" s="67"/>
      <c r="AY8" s="67"/>
      <c r="AZ8" s="67"/>
      <c r="BA8" s="67"/>
      <c r="BB8" s="67"/>
      <c r="BC8" s="67"/>
      <c r="BD8" s="67"/>
      <c r="BE8" s="67"/>
      <c r="BF8" s="67"/>
      <c r="BG8" s="67"/>
      <c r="BH8" s="68"/>
    </row>
    <row r="9" spans="2:66" x14ac:dyDescent="0.45">
      <c r="B9" s="69" t="s">
        <v>117</v>
      </c>
      <c r="C9" s="67"/>
      <c r="D9" s="68"/>
      <c r="E9" s="7" t="s">
        <v>118</v>
      </c>
      <c r="F9" s="69">
        <v>15261</v>
      </c>
      <c r="G9" s="67"/>
      <c r="H9" s="67"/>
      <c r="I9" s="67"/>
      <c r="J9" s="67"/>
      <c r="K9" s="67"/>
      <c r="L9" s="67"/>
      <c r="M9" s="68"/>
      <c r="N9" s="69">
        <v>14531</v>
      </c>
      <c r="O9" s="67"/>
      <c r="P9" s="67"/>
      <c r="Q9" s="68"/>
      <c r="R9" s="69">
        <v>13438</v>
      </c>
      <c r="S9" s="67"/>
      <c r="T9" s="67"/>
      <c r="U9" s="67"/>
      <c r="V9" s="67"/>
      <c r="W9" s="67"/>
      <c r="X9" s="67"/>
      <c r="Y9" s="68"/>
      <c r="Z9" s="97">
        <v>43230</v>
      </c>
      <c r="AA9" s="67"/>
      <c r="AB9" s="67"/>
      <c r="AC9" s="67"/>
      <c r="AD9" s="67"/>
      <c r="AE9" s="67"/>
      <c r="AF9" s="67"/>
      <c r="AG9" s="67"/>
      <c r="AH9" s="68"/>
      <c r="AI9" s="69" t="s">
        <v>119</v>
      </c>
      <c r="AJ9" s="67"/>
      <c r="AK9" s="67"/>
      <c r="AL9" s="67"/>
      <c r="AM9" s="67"/>
      <c r="AN9" s="68"/>
      <c r="AO9" s="69" t="s">
        <v>120</v>
      </c>
      <c r="AP9" s="67"/>
      <c r="AQ9" s="67"/>
      <c r="AR9" s="67"/>
      <c r="AS9" s="67"/>
      <c r="AT9" s="67"/>
      <c r="AU9" s="67"/>
      <c r="AV9" s="67"/>
      <c r="AW9" s="67"/>
      <c r="AX9" s="67"/>
      <c r="AY9" s="67"/>
      <c r="AZ9" s="67"/>
      <c r="BA9" s="67"/>
      <c r="BB9" s="67"/>
      <c r="BC9" s="67"/>
      <c r="BD9" s="67"/>
      <c r="BE9" s="67"/>
      <c r="BF9" s="67"/>
      <c r="BG9" s="67"/>
      <c r="BH9" s="68"/>
    </row>
    <row r="10" spans="2:66" x14ac:dyDescent="0.45">
      <c r="B10" s="69" t="s">
        <v>121</v>
      </c>
      <c r="C10" s="67"/>
      <c r="D10" s="68"/>
      <c r="E10" s="7" t="s">
        <v>122</v>
      </c>
      <c r="F10" s="69">
        <v>13620</v>
      </c>
      <c r="G10" s="67"/>
      <c r="H10" s="67"/>
      <c r="I10" s="67"/>
      <c r="J10" s="67"/>
      <c r="K10" s="67"/>
      <c r="L10" s="67"/>
      <c r="M10" s="68"/>
      <c r="N10" s="69">
        <v>14286</v>
      </c>
      <c r="O10" s="67"/>
      <c r="P10" s="67"/>
      <c r="Q10" s="68"/>
      <c r="R10" s="69">
        <v>11113</v>
      </c>
      <c r="S10" s="67"/>
      <c r="T10" s="67"/>
      <c r="U10" s="67"/>
      <c r="V10" s="67"/>
      <c r="W10" s="67"/>
      <c r="X10" s="67"/>
      <c r="Y10" s="68"/>
      <c r="Z10" s="97">
        <v>39019</v>
      </c>
      <c r="AA10" s="67"/>
      <c r="AB10" s="67"/>
      <c r="AC10" s="67"/>
      <c r="AD10" s="67"/>
      <c r="AE10" s="67"/>
      <c r="AF10" s="67"/>
      <c r="AG10" s="67"/>
      <c r="AH10" s="68"/>
      <c r="AI10" s="69" t="s">
        <v>119</v>
      </c>
      <c r="AJ10" s="67"/>
      <c r="AK10" s="67"/>
      <c r="AL10" s="67"/>
      <c r="AM10" s="67"/>
      <c r="AN10" s="68"/>
      <c r="AO10" s="69" t="s">
        <v>120</v>
      </c>
      <c r="AP10" s="67"/>
      <c r="AQ10" s="67"/>
      <c r="AR10" s="67"/>
      <c r="AS10" s="67"/>
      <c r="AT10" s="67"/>
      <c r="AU10" s="67"/>
      <c r="AV10" s="67"/>
      <c r="AW10" s="67"/>
      <c r="AX10" s="67"/>
      <c r="AY10" s="67"/>
      <c r="AZ10" s="67"/>
      <c r="BA10" s="67"/>
      <c r="BB10" s="67"/>
      <c r="BC10" s="67"/>
      <c r="BD10" s="67"/>
      <c r="BE10" s="67"/>
      <c r="BF10" s="67"/>
      <c r="BG10" s="67"/>
      <c r="BH10" s="68"/>
    </row>
    <row r="11" spans="2:66" x14ac:dyDescent="0.45">
      <c r="B11" s="69" t="s">
        <v>123</v>
      </c>
      <c r="C11" s="67"/>
      <c r="D11" s="68"/>
      <c r="E11" s="7" t="s">
        <v>124</v>
      </c>
      <c r="F11" s="69">
        <v>12897</v>
      </c>
      <c r="G11" s="67"/>
      <c r="H11" s="67"/>
      <c r="I11" s="67"/>
      <c r="J11" s="67"/>
      <c r="K11" s="67"/>
      <c r="L11" s="67"/>
      <c r="M11" s="68"/>
      <c r="N11" s="69">
        <v>13671</v>
      </c>
      <c r="O11" s="67"/>
      <c r="P11" s="67"/>
      <c r="Q11" s="68"/>
      <c r="R11" s="69">
        <v>8370</v>
      </c>
      <c r="S11" s="67"/>
      <c r="T11" s="67"/>
      <c r="U11" s="67"/>
      <c r="V11" s="67"/>
      <c r="W11" s="67"/>
      <c r="X11" s="67"/>
      <c r="Y11" s="68"/>
      <c r="Z11" s="97">
        <v>34938</v>
      </c>
      <c r="AA11" s="67"/>
      <c r="AB11" s="67"/>
      <c r="AC11" s="67"/>
      <c r="AD11" s="67"/>
      <c r="AE11" s="67"/>
      <c r="AF11" s="67"/>
      <c r="AG11" s="67"/>
      <c r="AH11" s="68"/>
      <c r="AI11" s="69" t="s">
        <v>119</v>
      </c>
      <c r="AJ11" s="67"/>
      <c r="AK11" s="67"/>
      <c r="AL11" s="67"/>
      <c r="AM11" s="67"/>
      <c r="AN11" s="68"/>
      <c r="AO11" s="69" t="s">
        <v>125</v>
      </c>
      <c r="AP11" s="67"/>
      <c r="AQ11" s="67"/>
      <c r="AR11" s="67"/>
      <c r="AS11" s="67"/>
      <c r="AT11" s="67"/>
      <c r="AU11" s="67"/>
      <c r="AV11" s="67"/>
      <c r="AW11" s="67"/>
      <c r="AX11" s="67"/>
      <c r="AY11" s="67"/>
      <c r="AZ11" s="67"/>
      <c r="BA11" s="67"/>
      <c r="BB11" s="67"/>
      <c r="BC11" s="67"/>
      <c r="BD11" s="67"/>
      <c r="BE11" s="67"/>
      <c r="BF11" s="67"/>
      <c r="BG11" s="67"/>
      <c r="BH11" s="68"/>
    </row>
    <row r="12" spans="2:66" x14ac:dyDescent="0.45">
      <c r="B12" s="69" t="s">
        <v>126</v>
      </c>
      <c r="C12" s="67"/>
      <c r="D12" s="68"/>
      <c r="E12" s="7" t="s">
        <v>127</v>
      </c>
      <c r="F12" s="69">
        <v>13296</v>
      </c>
      <c r="G12" s="67"/>
      <c r="H12" s="67"/>
      <c r="I12" s="67"/>
      <c r="J12" s="67"/>
      <c r="K12" s="67"/>
      <c r="L12" s="67"/>
      <c r="M12" s="68"/>
      <c r="N12" s="69">
        <v>12219</v>
      </c>
      <c r="O12" s="67"/>
      <c r="P12" s="67"/>
      <c r="Q12" s="68"/>
      <c r="R12" s="69">
        <v>13587</v>
      </c>
      <c r="S12" s="67"/>
      <c r="T12" s="67"/>
      <c r="U12" s="67"/>
      <c r="V12" s="67"/>
      <c r="W12" s="67"/>
      <c r="X12" s="67"/>
      <c r="Y12" s="68"/>
      <c r="Z12" s="97">
        <v>39102</v>
      </c>
      <c r="AA12" s="67"/>
      <c r="AB12" s="67"/>
      <c r="AC12" s="67"/>
      <c r="AD12" s="67"/>
      <c r="AE12" s="67"/>
      <c r="AF12" s="67"/>
      <c r="AG12" s="67"/>
      <c r="AH12" s="68"/>
      <c r="AI12" s="69" t="s">
        <v>119</v>
      </c>
      <c r="AJ12" s="67"/>
      <c r="AK12" s="67"/>
      <c r="AL12" s="67"/>
      <c r="AM12" s="67"/>
      <c r="AN12" s="68"/>
      <c r="AO12" s="69" t="s">
        <v>128</v>
      </c>
      <c r="AP12" s="67"/>
      <c r="AQ12" s="67"/>
      <c r="AR12" s="67"/>
      <c r="AS12" s="67"/>
      <c r="AT12" s="67"/>
      <c r="AU12" s="67"/>
      <c r="AV12" s="67"/>
      <c r="AW12" s="67"/>
      <c r="AX12" s="67"/>
      <c r="AY12" s="67"/>
      <c r="AZ12" s="67"/>
      <c r="BA12" s="67"/>
      <c r="BB12" s="67"/>
      <c r="BC12" s="67"/>
      <c r="BD12" s="67"/>
      <c r="BE12" s="67"/>
      <c r="BF12" s="67"/>
      <c r="BG12" s="67"/>
      <c r="BH12" s="68"/>
    </row>
    <row r="13" spans="2:66" x14ac:dyDescent="0.45">
      <c r="B13" s="69" t="s">
        <v>129</v>
      </c>
      <c r="C13" s="67"/>
      <c r="D13" s="68"/>
      <c r="E13" s="7" t="s">
        <v>130</v>
      </c>
      <c r="F13" s="69">
        <v>12690</v>
      </c>
      <c r="G13" s="67"/>
      <c r="H13" s="67"/>
      <c r="I13" s="67"/>
      <c r="J13" s="67"/>
      <c r="K13" s="67"/>
      <c r="L13" s="67"/>
      <c r="M13" s="68"/>
      <c r="N13" s="69">
        <v>10866</v>
      </c>
      <c r="O13" s="67"/>
      <c r="P13" s="67"/>
      <c r="Q13" s="68"/>
      <c r="R13" s="69">
        <v>13551</v>
      </c>
      <c r="S13" s="67"/>
      <c r="T13" s="67"/>
      <c r="U13" s="67"/>
      <c r="V13" s="67"/>
      <c r="W13" s="67"/>
      <c r="X13" s="67"/>
      <c r="Y13" s="68"/>
      <c r="Z13" s="97">
        <v>37107</v>
      </c>
      <c r="AA13" s="67"/>
      <c r="AB13" s="67"/>
      <c r="AC13" s="67"/>
      <c r="AD13" s="67"/>
      <c r="AE13" s="67"/>
      <c r="AF13" s="67"/>
      <c r="AG13" s="67"/>
      <c r="AH13" s="68"/>
      <c r="AI13" s="69" t="s">
        <v>119</v>
      </c>
      <c r="AJ13" s="67"/>
      <c r="AK13" s="67"/>
      <c r="AL13" s="67"/>
      <c r="AM13" s="67"/>
      <c r="AN13" s="68"/>
      <c r="AO13" s="69" t="s">
        <v>131</v>
      </c>
      <c r="AP13" s="67"/>
      <c r="AQ13" s="67"/>
      <c r="AR13" s="67"/>
      <c r="AS13" s="67"/>
      <c r="AT13" s="67"/>
      <c r="AU13" s="67"/>
      <c r="AV13" s="67"/>
      <c r="AW13" s="67"/>
      <c r="AX13" s="67"/>
      <c r="AY13" s="67"/>
      <c r="AZ13" s="67"/>
      <c r="BA13" s="67"/>
      <c r="BB13" s="67"/>
      <c r="BC13" s="67"/>
      <c r="BD13" s="67"/>
      <c r="BE13" s="67"/>
      <c r="BF13" s="67"/>
      <c r="BG13" s="67"/>
      <c r="BH13" s="68"/>
    </row>
    <row r="14" spans="2:66" x14ac:dyDescent="0.45">
      <c r="B14" s="69" t="s">
        <v>132</v>
      </c>
      <c r="C14" s="67"/>
      <c r="D14" s="68"/>
      <c r="E14" s="7" t="s">
        <v>133</v>
      </c>
      <c r="F14" s="69">
        <v>12653</v>
      </c>
      <c r="G14" s="67"/>
      <c r="H14" s="67"/>
      <c r="I14" s="67"/>
      <c r="J14" s="67"/>
      <c r="K14" s="67"/>
      <c r="L14" s="67"/>
      <c r="M14" s="68"/>
      <c r="N14" s="69">
        <v>8603</v>
      </c>
      <c r="O14" s="67"/>
      <c r="P14" s="67"/>
      <c r="Q14" s="68"/>
      <c r="R14" s="69">
        <v>17466</v>
      </c>
      <c r="S14" s="67"/>
      <c r="T14" s="67"/>
      <c r="U14" s="67"/>
      <c r="V14" s="67"/>
      <c r="W14" s="67"/>
      <c r="X14" s="67"/>
      <c r="Y14" s="68"/>
      <c r="Z14" s="97">
        <v>38722</v>
      </c>
      <c r="AA14" s="67"/>
      <c r="AB14" s="67"/>
      <c r="AC14" s="67"/>
      <c r="AD14" s="67"/>
      <c r="AE14" s="67"/>
      <c r="AF14" s="67"/>
      <c r="AG14" s="67"/>
      <c r="AH14" s="68"/>
      <c r="AI14" s="69" t="s">
        <v>119</v>
      </c>
      <c r="AJ14" s="67"/>
      <c r="AK14" s="67"/>
      <c r="AL14" s="67"/>
      <c r="AM14" s="67"/>
      <c r="AN14" s="68"/>
      <c r="AO14" s="69" t="s">
        <v>134</v>
      </c>
      <c r="AP14" s="67"/>
      <c r="AQ14" s="67"/>
      <c r="AR14" s="67"/>
      <c r="AS14" s="67"/>
      <c r="AT14" s="67"/>
      <c r="AU14" s="67"/>
      <c r="AV14" s="67"/>
      <c r="AW14" s="67"/>
      <c r="AX14" s="67"/>
      <c r="AY14" s="67"/>
      <c r="AZ14" s="67"/>
      <c r="BA14" s="67"/>
      <c r="BB14" s="67"/>
      <c r="BC14" s="67"/>
      <c r="BD14" s="67"/>
      <c r="BE14" s="67"/>
      <c r="BF14" s="67"/>
      <c r="BG14" s="67"/>
      <c r="BH14" s="68"/>
    </row>
    <row r="15" spans="2:66" x14ac:dyDescent="0.45">
      <c r="B15" s="69" t="s">
        <v>135</v>
      </c>
      <c r="C15" s="67"/>
      <c r="D15" s="68"/>
      <c r="E15" s="7" t="s">
        <v>136</v>
      </c>
      <c r="F15" s="69">
        <v>12394</v>
      </c>
      <c r="G15" s="67"/>
      <c r="H15" s="67"/>
      <c r="I15" s="67"/>
      <c r="J15" s="67"/>
      <c r="K15" s="67"/>
      <c r="L15" s="67"/>
      <c r="M15" s="68"/>
      <c r="N15" s="69">
        <v>6889</v>
      </c>
      <c r="O15" s="67"/>
      <c r="P15" s="67"/>
      <c r="Q15" s="68"/>
      <c r="R15" s="69">
        <v>14020</v>
      </c>
      <c r="S15" s="67"/>
      <c r="T15" s="67"/>
      <c r="U15" s="67"/>
      <c r="V15" s="67"/>
      <c r="W15" s="67"/>
      <c r="X15" s="67"/>
      <c r="Y15" s="68"/>
      <c r="Z15" s="97">
        <v>33303</v>
      </c>
      <c r="AA15" s="67"/>
      <c r="AB15" s="67"/>
      <c r="AC15" s="67"/>
      <c r="AD15" s="67"/>
      <c r="AE15" s="67"/>
      <c r="AF15" s="67"/>
      <c r="AG15" s="67"/>
      <c r="AH15" s="68"/>
      <c r="AI15" s="69" t="s">
        <v>119</v>
      </c>
      <c r="AJ15" s="67"/>
      <c r="AK15" s="67"/>
      <c r="AL15" s="67"/>
      <c r="AM15" s="67"/>
      <c r="AN15" s="68"/>
      <c r="AO15" s="69" t="s">
        <v>134</v>
      </c>
      <c r="AP15" s="67"/>
      <c r="AQ15" s="67"/>
      <c r="AR15" s="67"/>
      <c r="AS15" s="67"/>
      <c r="AT15" s="67"/>
      <c r="AU15" s="67"/>
      <c r="AV15" s="67"/>
      <c r="AW15" s="67"/>
      <c r="AX15" s="67"/>
      <c r="AY15" s="67"/>
      <c r="AZ15" s="67"/>
      <c r="BA15" s="67"/>
      <c r="BB15" s="67"/>
      <c r="BC15" s="67"/>
      <c r="BD15" s="67"/>
      <c r="BE15" s="67"/>
      <c r="BF15" s="67"/>
      <c r="BG15" s="67"/>
      <c r="BH15" s="68"/>
    </row>
    <row r="16" spans="2:66" x14ac:dyDescent="0.45">
      <c r="B16" s="69" t="s">
        <v>472</v>
      </c>
      <c r="C16" s="67"/>
      <c r="D16" s="68"/>
      <c r="E16" s="8" t="s">
        <v>208</v>
      </c>
      <c r="F16" s="101">
        <f>'[1]Part 3b emissions'!$I$5</f>
        <v>11678.774155991212</v>
      </c>
      <c r="G16" s="102"/>
      <c r="H16" s="102"/>
      <c r="I16" s="102"/>
      <c r="J16" s="102"/>
      <c r="K16" s="102"/>
      <c r="L16" s="102"/>
      <c r="M16" s="38"/>
      <c r="N16" s="39"/>
      <c r="O16" s="101">
        <f>'[1]Part 3b emissions'!$J$5</f>
        <v>6130.801975032</v>
      </c>
      <c r="P16" s="102"/>
      <c r="Q16" s="153"/>
      <c r="R16" s="101">
        <f>'[1]Part 3b emissions'!$K$5</f>
        <v>14140.139659553997</v>
      </c>
      <c r="S16" s="102"/>
      <c r="T16" s="102"/>
      <c r="U16" s="102"/>
      <c r="V16" s="102"/>
      <c r="W16" s="102"/>
      <c r="X16" s="102"/>
      <c r="Y16" s="153"/>
      <c r="Z16" s="101">
        <f>SUM(F16:Y16)</f>
        <v>31949.715790577211</v>
      </c>
      <c r="AA16" s="102"/>
      <c r="AB16" s="102"/>
      <c r="AC16" s="102"/>
      <c r="AD16" s="102"/>
      <c r="AE16" s="102"/>
      <c r="AF16" s="102"/>
      <c r="AG16" s="36"/>
      <c r="AH16" s="37"/>
      <c r="AI16" s="69" t="s">
        <v>119</v>
      </c>
      <c r="AJ16" s="67"/>
      <c r="AK16" s="67"/>
      <c r="AL16" s="67"/>
      <c r="AM16" s="67"/>
      <c r="AN16" s="68"/>
      <c r="AO16" s="69" t="s">
        <v>134</v>
      </c>
      <c r="AP16" s="67"/>
      <c r="AQ16" s="67"/>
      <c r="AR16" s="67"/>
      <c r="AS16" s="67"/>
      <c r="AT16" s="67"/>
      <c r="AU16" s="67"/>
      <c r="AV16" s="67"/>
      <c r="AW16" s="67"/>
      <c r="AX16" s="67"/>
      <c r="AY16" s="67"/>
      <c r="AZ16" s="67"/>
      <c r="BA16" s="67"/>
      <c r="BB16" s="67"/>
      <c r="BC16" s="67"/>
      <c r="BD16" s="67"/>
      <c r="BE16" s="67"/>
      <c r="BF16" s="67"/>
      <c r="BG16" s="67"/>
      <c r="BH16" s="68"/>
    </row>
    <row r="17" spans="2:70" x14ac:dyDescent="0.45">
      <c r="B17" s="8"/>
      <c r="C17" s="6"/>
      <c r="D17" s="6"/>
      <c r="E17" s="20"/>
      <c r="F17" s="20"/>
      <c r="G17" s="6"/>
      <c r="H17" s="6"/>
      <c r="I17" s="6"/>
      <c r="J17" s="6"/>
      <c r="K17" s="6"/>
      <c r="L17" s="6"/>
      <c r="M17" s="6"/>
      <c r="N17" s="21"/>
      <c r="O17" s="6"/>
      <c r="P17" s="6"/>
      <c r="Q17" s="6"/>
      <c r="R17" s="20"/>
      <c r="S17" s="6"/>
      <c r="T17" s="6"/>
      <c r="U17" s="6"/>
      <c r="V17" s="6"/>
      <c r="W17" s="6"/>
      <c r="X17" s="6"/>
      <c r="Y17" s="6"/>
      <c r="Z17" s="22"/>
      <c r="AA17" s="6"/>
      <c r="AB17" s="6"/>
      <c r="AC17" s="6"/>
      <c r="AD17" s="6"/>
      <c r="AE17" s="6"/>
      <c r="AF17" s="6"/>
      <c r="AG17" s="6"/>
      <c r="AH17" s="6"/>
      <c r="AI17" s="20"/>
      <c r="AJ17" s="6"/>
      <c r="AK17" s="6"/>
      <c r="AL17" s="6"/>
      <c r="AM17" s="6"/>
      <c r="AN17" s="6"/>
      <c r="AO17" s="20"/>
      <c r="AP17" s="6"/>
      <c r="AQ17" s="6"/>
      <c r="AR17" s="6"/>
      <c r="AS17" s="6"/>
      <c r="AT17" s="6"/>
      <c r="AU17" s="6"/>
      <c r="AV17" s="6"/>
      <c r="AW17" s="6"/>
      <c r="AX17" s="6"/>
      <c r="AY17" s="6"/>
      <c r="AZ17" s="6"/>
      <c r="BA17" s="6"/>
      <c r="BB17" s="6"/>
      <c r="BC17" s="6"/>
      <c r="BD17" s="6"/>
      <c r="BE17" s="6"/>
      <c r="BF17" s="6"/>
      <c r="BG17" s="6"/>
      <c r="BH17" s="6"/>
    </row>
    <row r="18" spans="2:70" ht="17" customHeight="1" x14ac:dyDescent="0.45">
      <c r="B18" s="99" t="s">
        <v>137</v>
      </c>
      <c r="C18" s="67"/>
      <c r="D18" s="67"/>
      <c r="E18" s="67"/>
      <c r="F18" s="67"/>
      <c r="G18" s="67"/>
      <c r="H18" s="67"/>
      <c r="I18" s="67"/>
      <c r="J18" s="67"/>
      <c r="K18" s="67"/>
      <c r="L18" s="67"/>
      <c r="M18" s="67"/>
      <c r="N18" s="68"/>
      <c r="O18" s="99" t="s">
        <v>35</v>
      </c>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8"/>
    </row>
    <row r="19" spans="2:70" ht="156" customHeight="1" x14ac:dyDescent="0.45">
      <c r="B19" s="100" t="s">
        <v>138</v>
      </c>
      <c r="C19" s="67"/>
      <c r="D19" s="67"/>
      <c r="E19" s="67"/>
      <c r="F19" s="67"/>
      <c r="G19" s="67"/>
      <c r="H19" s="67"/>
      <c r="I19" s="67"/>
      <c r="J19" s="67"/>
      <c r="K19" s="67"/>
      <c r="L19" s="67"/>
      <c r="M19" s="67"/>
      <c r="N19" s="68"/>
      <c r="O19" s="99" t="s">
        <v>35</v>
      </c>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8"/>
    </row>
    <row r="20" spans="2:70" ht="44" customHeight="1" x14ac:dyDescent="0.45">
      <c r="B20" s="99" t="s">
        <v>115</v>
      </c>
      <c r="C20" s="68"/>
      <c r="D20" s="99" t="s">
        <v>139</v>
      </c>
      <c r="E20" s="67"/>
      <c r="F20" s="67"/>
      <c r="G20" s="67"/>
      <c r="H20" s="67"/>
      <c r="I20" s="67"/>
      <c r="J20" s="67"/>
      <c r="K20" s="67"/>
      <c r="L20" s="67"/>
      <c r="M20" s="67"/>
      <c r="N20" s="68"/>
      <c r="O20" s="99" t="s">
        <v>140</v>
      </c>
      <c r="P20" s="67"/>
      <c r="Q20" s="67"/>
      <c r="R20" s="67"/>
      <c r="S20" s="67"/>
      <c r="T20" s="67"/>
      <c r="U20" s="67"/>
      <c r="V20" s="67"/>
      <c r="W20" s="67"/>
      <c r="X20" s="67"/>
      <c r="Y20" s="67"/>
      <c r="Z20" s="67"/>
      <c r="AA20" s="68"/>
      <c r="AB20" s="99" t="s">
        <v>141</v>
      </c>
      <c r="AC20" s="67"/>
      <c r="AD20" s="67"/>
      <c r="AE20" s="67"/>
      <c r="AF20" s="68"/>
      <c r="AG20" s="99" t="s">
        <v>142</v>
      </c>
      <c r="AH20" s="67"/>
      <c r="AI20" s="67"/>
      <c r="AJ20" s="67"/>
      <c r="AK20" s="67"/>
      <c r="AL20" s="67"/>
      <c r="AM20" s="68"/>
      <c r="AN20" s="99" t="s">
        <v>116</v>
      </c>
      <c r="AO20" s="67"/>
      <c r="AP20" s="67"/>
      <c r="AQ20" s="67"/>
      <c r="AR20" s="68"/>
      <c r="AS20" s="99" t="s">
        <v>143</v>
      </c>
      <c r="AT20" s="67"/>
      <c r="AU20" s="68"/>
      <c r="AV20" s="99" t="s">
        <v>116</v>
      </c>
      <c r="AW20" s="67"/>
      <c r="AX20" s="67"/>
      <c r="AY20" s="67"/>
      <c r="AZ20" s="67"/>
      <c r="BA20" s="67"/>
      <c r="BB20" s="67"/>
      <c r="BC20" s="67"/>
      <c r="BD20" s="67"/>
      <c r="BE20" s="68"/>
      <c r="BF20" s="99" t="s">
        <v>144</v>
      </c>
      <c r="BG20" s="67"/>
      <c r="BH20" s="67"/>
      <c r="BI20" s="67"/>
      <c r="BJ20" s="67"/>
      <c r="BK20" s="68"/>
      <c r="BL20" s="99" t="s">
        <v>23</v>
      </c>
      <c r="BM20" s="67"/>
      <c r="BN20" s="67"/>
      <c r="BO20" s="67"/>
      <c r="BP20" s="67"/>
      <c r="BQ20" s="67"/>
      <c r="BR20" s="68"/>
    </row>
    <row r="21" spans="2:70" ht="51.4" customHeight="1" x14ac:dyDescent="0.45">
      <c r="B21" s="114"/>
      <c r="C21" s="115"/>
      <c r="D21" s="69" t="s">
        <v>35</v>
      </c>
      <c r="E21" s="120"/>
      <c r="F21" s="120"/>
      <c r="G21" s="120"/>
      <c r="H21" s="120"/>
      <c r="I21" s="120"/>
      <c r="J21" s="120"/>
      <c r="K21" s="120"/>
      <c r="L21" s="120"/>
      <c r="M21" s="120"/>
      <c r="N21" s="115"/>
      <c r="O21" s="69" t="s">
        <v>145</v>
      </c>
      <c r="P21" s="67"/>
      <c r="Q21" s="67"/>
      <c r="R21" s="67"/>
      <c r="S21" s="67"/>
      <c r="T21" s="67"/>
      <c r="U21" s="67"/>
      <c r="V21" s="67"/>
      <c r="W21" s="67"/>
      <c r="X21" s="67"/>
      <c r="Y21" s="67"/>
      <c r="Z21" s="67"/>
      <c r="AA21" s="68"/>
      <c r="AB21" s="69" t="s">
        <v>146</v>
      </c>
      <c r="AC21" s="67"/>
      <c r="AD21" s="67"/>
      <c r="AE21" s="67"/>
      <c r="AF21" s="68"/>
      <c r="AG21" s="44"/>
      <c r="AH21" s="45"/>
      <c r="AI21" s="155">
        <f>'[1]Part 3b emissions'!$C$11</f>
        <v>23985923.219999999</v>
      </c>
      <c r="AJ21" s="155"/>
      <c r="AK21" s="155"/>
      <c r="AL21" s="155"/>
      <c r="AM21" s="156"/>
      <c r="AN21" s="69" t="s">
        <v>147</v>
      </c>
      <c r="AO21" s="67"/>
      <c r="AP21" s="67"/>
      <c r="AQ21" s="67"/>
      <c r="AR21" s="68"/>
      <c r="AS21" s="46">
        <v>0.25559999999999999</v>
      </c>
      <c r="AT21" s="41"/>
      <c r="AU21" s="42"/>
      <c r="AV21" s="69" t="s">
        <v>148</v>
      </c>
      <c r="AW21" s="67"/>
      <c r="AX21" s="67"/>
      <c r="AY21" s="67"/>
      <c r="AZ21" s="67"/>
      <c r="BA21" s="67"/>
      <c r="BB21" s="67"/>
      <c r="BC21" s="67"/>
      <c r="BD21" s="67"/>
      <c r="BE21" s="68"/>
      <c r="BF21" s="104">
        <f>AI21*AS21/1000</f>
        <v>6130.801975032</v>
      </c>
      <c r="BG21" s="105"/>
      <c r="BH21" s="105"/>
      <c r="BI21" s="105"/>
      <c r="BJ21" s="105"/>
      <c r="BK21" s="106"/>
      <c r="BL21" s="103" t="s">
        <v>487</v>
      </c>
      <c r="BM21" s="67"/>
      <c r="BN21" s="67"/>
      <c r="BO21" s="67"/>
      <c r="BP21" s="67"/>
      <c r="BQ21" s="67"/>
      <c r="BR21" s="68"/>
    </row>
    <row r="22" spans="2:70" ht="43.5" customHeight="1" x14ac:dyDescent="0.45">
      <c r="B22" s="116"/>
      <c r="C22" s="117"/>
      <c r="D22" s="116"/>
      <c r="E22" s="64"/>
      <c r="F22" s="64"/>
      <c r="G22" s="64"/>
      <c r="H22" s="64"/>
      <c r="I22" s="64"/>
      <c r="J22" s="64"/>
      <c r="K22" s="64"/>
      <c r="L22" s="64"/>
      <c r="M22" s="64"/>
      <c r="N22" s="117"/>
      <c r="O22" s="69" t="s">
        <v>496</v>
      </c>
      <c r="P22" s="67"/>
      <c r="Q22" s="67"/>
      <c r="R22" s="67"/>
      <c r="S22" s="67"/>
      <c r="T22" s="67"/>
      <c r="U22" s="67"/>
      <c r="V22" s="67"/>
      <c r="W22" s="67"/>
      <c r="X22" s="67"/>
      <c r="Y22" s="67"/>
      <c r="Z22" s="67"/>
      <c r="AA22" s="68"/>
      <c r="AB22" s="69" t="s">
        <v>149</v>
      </c>
      <c r="AC22" s="67"/>
      <c r="AD22" s="67"/>
      <c r="AE22" s="67"/>
      <c r="AF22" s="68"/>
      <c r="AG22" s="34"/>
      <c r="AH22" s="35"/>
      <c r="AI22" s="157">
        <f>'[1]Part 3b emissions'!$C$12</f>
        <v>23985923.219999999</v>
      </c>
      <c r="AJ22" s="157"/>
      <c r="AK22" s="157"/>
      <c r="AL22" s="157"/>
      <c r="AM22" s="158"/>
      <c r="AN22" s="69" t="s">
        <v>147</v>
      </c>
      <c r="AO22" s="67"/>
      <c r="AP22" s="67"/>
      <c r="AQ22" s="67"/>
      <c r="AR22" s="68"/>
      <c r="AS22" s="47">
        <v>2.1700000000000001E-2</v>
      </c>
      <c r="AT22" s="41"/>
      <c r="AU22" s="42"/>
      <c r="AV22" s="69" t="s">
        <v>148</v>
      </c>
      <c r="AW22" s="67"/>
      <c r="AX22" s="67"/>
      <c r="AY22" s="67"/>
      <c r="AZ22" s="67"/>
      <c r="BA22" s="67"/>
      <c r="BB22" s="67"/>
      <c r="BC22" s="67"/>
      <c r="BD22" s="67"/>
      <c r="BE22" s="68"/>
      <c r="BF22" s="104">
        <f t="shared" ref="BF22:BF42" si="0">AI22*AS22/1000</f>
        <v>520.49453387400001</v>
      </c>
      <c r="BG22" s="105"/>
      <c r="BH22" s="105"/>
      <c r="BI22" s="105"/>
      <c r="BJ22" s="105"/>
      <c r="BK22" s="106"/>
      <c r="BL22" s="103" t="s">
        <v>487</v>
      </c>
      <c r="BM22" s="67"/>
      <c r="BN22" s="67"/>
      <c r="BO22" s="67"/>
      <c r="BP22" s="67"/>
      <c r="BQ22" s="67"/>
      <c r="BR22" s="68"/>
    </row>
    <row r="23" spans="2:70" ht="40.15" customHeight="1" x14ac:dyDescent="0.45">
      <c r="B23" s="116"/>
      <c r="C23" s="117"/>
      <c r="D23" s="116"/>
      <c r="E23" s="64"/>
      <c r="F23" s="64"/>
      <c r="G23" s="64"/>
      <c r="H23" s="64"/>
      <c r="I23" s="64"/>
      <c r="J23" s="64"/>
      <c r="K23" s="64"/>
      <c r="L23" s="64"/>
      <c r="M23" s="64"/>
      <c r="N23" s="117"/>
      <c r="O23" s="69" t="s">
        <v>150</v>
      </c>
      <c r="P23" s="67"/>
      <c r="Q23" s="67"/>
      <c r="R23" s="67"/>
      <c r="S23" s="67"/>
      <c r="T23" s="67"/>
      <c r="U23" s="67"/>
      <c r="V23" s="67"/>
      <c r="W23" s="67"/>
      <c r="X23" s="67"/>
      <c r="Y23" s="67"/>
      <c r="Z23" s="67"/>
      <c r="AA23" s="68"/>
      <c r="AB23" s="69" t="s">
        <v>151</v>
      </c>
      <c r="AC23" s="67"/>
      <c r="AD23" s="67"/>
      <c r="AE23" s="67"/>
      <c r="AF23" s="68"/>
      <c r="AG23" s="34"/>
      <c r="AH23" s="35"/>
      <c r="AI23" s="107">
        <f>'[1]Part 3b emissions'!$C$13</f>
        <v>42904578.469999999</v>
      </c>
      <c r="AJ23" s="107"/>
      <c r="AK23" s="107"/>
      <c r="AL23" s="107"/>
      <c r="AM23" s="61"/>
      <c r="AN23" s="69" t="s">
        <v>147</v>
      </c>
      <c r="AO23" s="67"/>
      <c r="AP23" s="67"/>
      <c r="AQ23" s="67"/>
      <c r="AR23" s="68"/>
      <c r="AS23" s="47">
        <v>0.18385000000000001</v>
      </c>
      <c r="AT23" s="41"/>
      <c r="AU23" s="42"/>
      <c r="AV23" s="69" t="s">
        <v>148</v>
      </c>
      <c r="AW23" s="67"/>
      <c r="AX23" s="67"/>
      <c r="AY23" s="67"/>
      <c r="AZ23" s="67"/>
      <c r="BA23" s="67"/>
      <c r="BB23" s="67"/>
      <c r="BC23" s="67"/>
      <c r="BD23" s="67"/>
      <c r="BE23" s="68"/>
      <c r="BF23" s="104">
        <f t="shared" si="0"/>
        <v>7888.0067517095003</v>
      </c>
      <c r="BG23" s="105"/>
      <c r="BH23" s="105"/>
      <c r="BI23" s="105"/>
      <c r="BJ23" s="105"/>
      <c r="BK23" s="106"/>
      <c r="BL23" s="103" t="s">
        <v>487</v>
      </c>
      <c r="BM23" s="67"/>
      <c r="BN23" s="67"/>
      <c r="BO23" s="67"/>
      <c r="BP23" s="67"/>
      <c r="BQ23" s="67"/>
      <c r="BR23" s="68"/>
    </row>
    <row r="24" spans="2:70" ht="31.5" customHeight="1" x14ac:dyDescent="0.45">
      <c r="B24" s="116"/>
      <c r="C24" s="117"/>
      <c r="D24" s="116"/>
      <c r="E24" s="64"/>
      <c r="F24" s="64"/>
      <c r="G24" s="64"/>
      <c r="H24" s="64"/>
      <c r="I24" s="64"/>
      <c r="J24" s="64"/>
      <c r="K24" s="64"/>
      <c r="L24" s="64"/>
      <c r="M24" s="64"/>
      <c r="N24" s="117"/>
      <c r="O24" s="69" t="s">
        <v>152</v>
      </c>
      <c r="P24" s="67"/>
      <c r="Q24" s="67"/>
      <c r="R24" s="67"/>
      <c r="S24" s="67"/>
      <c r="T24" s="67"/>
      <c r="U24" s="67"/>
      <c r="V24" s="67"/>
      <c r="W24" s="67"/>
      <c r="X24" s="67"/>
      <c r="Y24" s="67"/>
      <c r="Z24" s="67"/>
      <c r="AA24" s="68"/>
      <c r="AB24" s="69" t="s">
        <v>149</v>
      </c>
      <c r="AC24" s="67"/>
      <c r="AD24" s="67"/>
      <c r="AE24" s="67"/>
      <c r="AF24" s="68"/>
      <c r="AG24" s="34"/>
      <c r="AH24" s="35"/>
      <c r="AI24" s="107">
        <f>'[1]Part 3b emissions'!$C$14</f>
        <v>196407.19999999998</v>
      </c>
      <c r="AJ24" s="107"/>
      <c r="AK24" s="107"/>
      <c r="AL24" s="107"/>
      <c r="AM24" s="108"/>
      <c r="AN24" s="69" t="s">
        <v>153</v>
      </c>
      <c r="AO24" s="67"/>
      <c r="AP24" s="67"/>
      <c r="AQ24" s="67"/>
      <c r="AR24" s="68"/>
      <c r="AS24" s="47">
        <v>0.34399999999999997</v>
      </c>
      <c r="AT24" s="41"/>
      <c r="AU24" s="42"/>
      <c r="AV24" s="69" t="s">
        <v>154</v>
      </c>
      <c r="AW24" s="67"/>
      <c r="AX24" s="67"/>
      <c r="AY24" s="67"/>
      <c r="AZ24" s="67"/>
      <c r="BA24" s="67"/>
      <c r="BB24" s="67"/>
      <c r="BC24" s="67"/>
      <c r="BD24" s="67"/>
      <c r="BE24" s="68"/>
      <c r="BF24" s="104">
        <f t="shared" si="0"/>
        <v>67.564076799999995</v>
      </c>
      <c r="BG24" s="105"/>
      <c r="BH24" s="105"/>
      <c r="BI24" s="105"/>
      <c r="BJ24" s="105"/>
      <c r="BK24" s="106"/>
      <c r="BL24" s="103" t="s">
        <v>488</v>
      </c>
      <c r="BM24" s="67"/>
      <c r="BN24" s="67"/>
      <c r="BO24" s="67"/>
      <c r="BP24" s="67"/>
      <c r="BQ24" s="67"/>
      <c r="BR24" s="68"/>
    </row>
    <row r="25" spans="2:70" ht="30.4" customHeight="1" x14ac:dyDescent="0.45">
      <c r="B25" s="116"/>
      <c r="C25" s="117"/>
      <c r="D25" s="116"/>
      <c r="E25" s="64"/>
      <c r="F25" s="64"/>
      <c r="G25" s="64"/>
      <c r="H25" s="64"/>
      <c r="I25" s="64"/>
      <c r="J25" s="64"/>
      <c r="K25" s="64"/>
      <c r="L25" s="64"/>
      <c r="M25" s="64"/>
      <c r="N25" s="117"/>
      <c r="O25" s="69" t="s">
        <v>155</v>
      </c>
      <c r="P25" s="67"/>
      <c r="Q25" s="67"/>
      <c r="R25" s="67"/>
      <c r="S25" s="67"/>
      <c r="T25" s="67"/>
      <c r="U25" s="67"/>
      <c r="V25" s="67"/>
      <c r="W25" s="67"/>
      <c r="X25" s="67"/>
      <c r="Y25" s="67"/>
      <c r="Z25" s="67"/>
      <c r="AA25" s="68"/>
      <c r="AB25" s="69" t="s">
        <v>149</v>
      </c>
      <c r="AC25" s="67"/>
      <c r="AD25" s="67"/>
      <c r="AE25" s="67"/>
      <c r="AF25" s="68"/>
      <c r="AG25" s="34"/>
      <c r="AH25" s="35"/>
      <c r="AI25" s="107">
        <f>'[1]Part 3b emissions'!$C$15</f>
        <v>9820.36</v>
      </c>
      <c r="AJ25" s="107"/>
      <c r="AK25" s="107"/>
      <c r="AL25" s="107"/>
      <c r="AM25" s="108"/>
      <c r="AN25" s="69" t="s">
        <v>153</v>
      </c>
      <c r="AO25" s="67"/>
      <c r="AP25" s="67"/>
      <c r="AQ25" s="67"/>
      <c r="AR25" s="68"/>
      <c r="AS25" s="47">
        <v>0.70799999999999996</v>
      </c>
      <c r="AT25" s="41"/>
      <c r="AU25" s="42"/>
      <c r="AV25" s="69" t="s">
        <v>154</v>
      </c>
      <c r="AW25" s="67"/>
      <c r="AX25" s="67"/>
      <c r="AY25" s="67"/>
      <c r="AZ25" s="67"/>
      <c r="BA25" s="67"/>
      <c r="BB25" s="67"/>
      <c r="BC25" s="67"/>
      <c r="BD25" s="67"/>
      <c r="BE25" s="68"/>
      <c r="BF25" s="104">
        <f t="shared" si="0"/>
        <v>6.95281488</v>
      </c>
      <c r="BG25" s="105"/>
      <c r="BH25" s="105"/>
      <c r="BI25" s="105"/>
      <c r="BJ25" s="105"/>
      <c r="BK25" s="106"/>
      <c r="BL25" s="69" t="s">
        <v>156</v>
      </c>
      <c r="BM25" s="67"/>
      <c r="BN25" s="67"/>
      <c r="BO25" s="67"/>
      <c r="BP25" s="67"/>
      <c r="BQ25" s="67"/>
      <c r="BR25" s="68"/>
    </row>
    <row r="26" spans="2:70" ht="51.4" customHeight="1" x14ac:dyDescent="0.45">
      <c r="B26" s="116"/>
      <c r="C26" s="117"/>
      <c r="D26" s="116"/>
      <c r="E26" s="64"/>
      <c r="F26" s="64"/>
      <c r="G26" s="64"/>
      <c r="H26" s="64"/>
      <c r="I26" s="64"/>
      <c r="J26" s="64"/>
      <c r="K26" s="64"/>
      <c r="L26" s="64"/>
      <c r="M26" s="64"/>
      <c r="N26" s="117"/>
      <c r="O26" s="69" t="s">
        <v>157</v>
      </c>
      <c r="P26" s="67"/>
      <c r="Q26" s="67"/>
      <c r="R26" s="67"/>
      <c r="S26" s="67"/>
      <c r="T26" s="67"/>
      <c r="U26" s="67"/>
      <c r="V26" s="67"/>
      <c r="W26" s="67"/>
      <c r="X26" s="67"/>
      <c r="Y26" s="67"/>
      <c r="Z26" s="67"/>
      <c r="AA26" s="68"/>
      <c r="AB26" s="69" t="s">
        <v>146</v>
      </c>
      <c r="AC26" s="67"/>
      <c r="AD26" s="67"/>
      <c r="AE26" s="67"/>
      <c r="AF26" s="68"/>
      <c r="AG26" s="34"/>
      <c r="AH26" s="35"/>
      <c r="AI26" s="107">
        <f>'[1]Part 3b emissions'!$C$16</f>
        <v>63664</v>
      </c>
      <c r="AJ26" s="107"/>
      <c r="AK26" s="107"/>
      <c r="AL26" s="107"/>
      <c r="AM26" s="108"/>
      <c r="AN26" s="69" t="s">
        <v>147</v>
      </c>
      <c r="AO26" s="67"/>
      <c r="AP26" s="67"/>
      <c r="AQ26" s="67"/>
      <c r="AR26" s="68"/>
      <c r="AS26" s="47">
        <v>0</v>
      </c>
      <c r="AT26" s="41"/>
      <c r="AU26" s="42"/>
      <c r="AV26" s="69" t="s">
        <v>148</v>
      </c>
      <c r="AW26" s="67"/>
      <c r="AX26" s="67"/>
      <c r="AY26" s="67"/>
      <c r="AZ26" s="67"/>
      <c r="BA26" s="67"/>
      <c r="BB26" s="67"/>
      <c r="BC26" s="67"/>
      <c r="BD26" s="67"/>
      <c r="BE26" s="68"/>
      <c r="BF26" s="104">
        <f t="shared" si="0"/>
        <v>0</v>
      </c>
      <c r="BG26" s="105"/>
      <c r="BH26" s="105"/>
      <c r="BI26" s="105"/>
      <c r="BJ26" s="105"/>
      <c r="BK26" s="106"/>
      <c r="BL26" s="103" t="s">
        <v>487</v>
      </c>
      <c r="BM26" s="67"/>
      <c r="BN26" s="67"/>
      <c r="BO26" s="67"/>
      <c r="BP26" s="67"/>
      <c r="BQ26" s="67"/>
      <c r="BR26" s="68"/>
    </row>
    <row r="27" spans="2:70" x14ac:dyDescent="0.45">
      <c r="B27" s="116"/>
      <c r="C27" s="117"/>
      <c r="D27" s="116"/>
      <c r="E27" s="64"/>
      <c r="F27" s="64"/>
      <c r="G27" s="64"/>
      <c r="H27" s="64"/>
      <c r="I27" s="64"/>
      <c r="J27" s="64"/>
      <c r="K27" s="64"/>
      <c r="L27" s="64"/>
      <c r="M27" s="64"/>
      <c r="N27" s="117"/>
      <c r="O27" s="69" t="s">
        <v>158</v>
      </c>
      <c r="P27" s="67"/>
      <c r="Q27" s="67"/>
      <c r="R27" s="67"/>
      <c r="S27" s="67"/>
      <c r="T27" s="67"/>
      <c r="U27" s="67"/>
      <c r="V27" s="67"/>
      <c r="W27" s="67"/>
      <c r="X27" s="67"/>
      <c r="Y27" s="67"/>
      <c r="Z27" s="67"/>
      <c r="AA27" s="68"/>
      <c r="AB27" s="69" t="s">
        <v>149</v>
      </c>
      <c r="AC27" s="67"/>
      <c r="AD27" s="67"/>
      <c r="AE27" s="67"/>
      <c r="AF27" s="68"/>
      <c r="AG27" s="34"/>
      <c r="AH27" s="35"/>
      <c r="AI27" s="107">
        <v>13</v>
      </c>
      <c r="AJ27" s="107"/>
      <c r="AK27" s="107"/>
      <c r="AL27" s="107"/>
      <c r="AM27" s="108"/>
      <c r="AN27" s="69" t="s">
        <v>159</v>
      </c>
      <c r="AO27" s="67"/>
      <c r="AP27" s="67"/>
      <c r="AQ27" s="67"/>
      <c r="AR27" s="68"/>
      <c r="AS27" s="47">
        <v>64.636499999999998</v>
      </c>
      <c r="AT27" s="41"/>
      <c r="AU27" s="42"/>
      <c r="AV27" s="69" t="s">
        <v>160</v>
      </c>
      <c r="AW27" s="67"/>
      <c r="AX27" s="67"/>
      <c r="AY27" s="67"/>
      <c r="AZ27" s="67"/>
      <c r="BA27" s="67"/>
      <c r="BB27" s="67"/>
      <c r="BC27" s="67"/>
      <c r="BD27" s="67"/>
      <c r="BE27" s="68"/>
      <c r="BF27" s="104">
        <f>AI27*AS27/1000</f>
        <v>0.84027450000000004</v>
      </c>
      <c r="BG27" s="105"/>
      <c r="BH27" s="105"/>
      <c r="BI27" s="105"/>
      <c r="BJ27" s="105"/>
      <c r="BK27" s="106"/>
      <c r="BL27" s="69" t="s">
        <v>161</v>
      </c>
      <c r="BM27" s="67"/>
      <c r="BN27" s="67"/>
      <c r="BO27" s="67"/>
      <c r="BP27" s="67"/>
      <c r="BQ27" s="67"/>
      <c r="BR27" s="68"/>
    </row>
    <row r="28" spans="2:70" x14ac:dyDescent="0.45">
      <c r="B28" s="116"/>
      <c r="C28" s="117"/>
      <c r="D28" s="116"/>
      <c r="E28" s="64"/>
      <c r="F28" s="64"/>
      <c r="G28" s="64"/>
      <c r="H28" s="64"/>
      <c r="I28" s="64"/>
      <c r="J28" s="64"/>
      <c r="K28" s="64"/>
      <c r="L28" s="64"/>
      <c r="M28" s="64"/>
      <c r="N28" s="117"/>
      <c r="O28" s="69" t="s">
        <v>162</v>
      </c>
      <c r="P28" s="67"/>
      <c r="Q28" s="67"/>
      <c r="R28" s="67"/>
      <c r="S28" s="67"/>
      <c r="T28" s="67"/>
      <c r="U28" s="67"/>
      <c r="V28" s="67"/>
      <c r="W28" s="67"/>
      <c r="X28" s="67"/>
      <c r="Y28" s="67"/>
      <c r="Z28" s="67"/>
      <c r="AA28" s="68"/>
      <c r="AB28" s="69" t="s">
        <v>149</v>
      </c>
      <c r="AC28" s="67"/>
      <c r="AD28" s="67"/>
      <c r="AE28" s="67"/>
      <c r="AF28" s="68"/>
      <c r="AG28" s="34"/>
      <c r="AH28" s="35"/>
      <c r="AI28" s="107">
        <v>21039</v>
      </c>
      <c r="AJ28" s="107"/>
      <c r="AK28" s="107"/>
      <c r="AL28" s="107"/>
      <c r="AM28" s="108"/>
      <c r="AN28" s="69" t="s">
        <v>159</v>
      </c>
      <c r="AO28" s="67"/>
      <c r="AP28" s="67"/>
      <c r="AQ28" s="67"/>
      <c r="AR28" s="68"/>
      <c r="AS28" s="47">
        <v>586.51379999999995</v>
      </c>
      <c r="AT28" s="41"/>
      <c r="AU28" s="42"/>
      <c r="AV28" s="69" t="s">
        <v>160</v>
      </c>
      <c r="AW28" s="67"/>
      <c r="AX28" s="67"/>
      <c r="AY28" s="67"/>
      <c r="AZ28" s="67"/>
      <c r="BA28" s="67"/>
      <c r="BB28" s="67"/>
      <c r="BC28" s="67"/>
      <c r="BD28" s="67"/>
      <c r="BE28" s="68"/>
      <c r="BF28" s="104">
        <f t="shared" si="0"/>
        <v>12339.663838199998</v>
      </c>
      <c r="BG28" s="105"/>
      <c r="BH28" s="105"/>
      <c r="BI28" s="105"/>
      <c r="BJ28" s="105"/>
      <c r="BK28" s="106"/>
      <c r="BL28" s="69"/>
      <c r="BM28" s="67"/>
      <c r="BN28" s="67"/>
      <c r="BO28" s="67"/>
      <c r="BP28" s="67"/>
      <c r="BQ28" s="67"/>
      <c r="BR28" s="68"/>
    </row>
    <row r="29" spans="2:70" ht="27.75" customHeight="1" x14ac:dyDescent="0.45">
      <c r="B29" s="116"/>
      <c r="C29" s="117"/>
      <c r="D29" s="116"/>
      <c r="E29" s="64"/>
      <c r="F29" s="64"/>
      <c r="G29" s="64"/>
      <c r="H29" s="64"/>
      <c r="I29" s="64"/>
      <c r="J29" s="64"/>
      <c r="K29" s="64"/>
      <c r="L29" s="64"/>
      <c r="M29" s="64"/>
      <c r="N29" s="117"/>
      <c r="O29" s="69" t="s">
        <v>497</v>
      </c>
      <c r="P29" s="67"/>
      <c r="Q29" s="67"/>
      <c r="R29" s="67"/>
      <c r="S29" s="67"/>
      <c r="T29" s="67"/>
      <c r="U29" s="67"/>
      <c r="V29" s="67"/>
      <c r="W29" s="67"/>
      <c r="X29" s="67"/>
      <c r="Y29" s="67"/>
      <c r="Z29" s="67"/>
      <c r="AA29" s="68"/>
      <c r="AB29" s="69" t="s">
        <v>149</v>
      </c>
      <c r="AC29" s="67"/>
      <c r="AD29" s="67"/>
      <c r="AE29" s="67"/>
      <c r="AF29" s="68"/>
      <c r="AG29" s="34"/>
      <c r="AH29" s="35"/>
      <c r="AI29" s="107">
        <v>8678</v>
      </c>
      <c r="AJ29" s="107"/>
      <c r="AK29" s="107"/>
      <c r="AL29" s="107"/>
      <c r="AM29" s="108"/>
      <c r="AN29" s="69" t="s">
        <v>159</v>
      </c>
      <c r="AO29" s="67"/>
      <c r="AP29" s="67"/>
      <c r="AQ29" s="67"/>
      <c r="AR29" s="68"/>
      <c r="AS29" s="47">
        <v>99.759200000000007</v>
      </c>
      <c r="AT29" s="41"/>
      <c r="AU29" s="42"/>
      <c r="AV29" s="69" t="s">
        <v>160</v>
      </c>
      <c r="AW29" s="67"/>
      <c r="AX29" s="67"/>
      <c r="AY29" s="67"/>
      <c r="AZ29" s="67"/>
      <c r="BA29" s="67"/>
      <c r="BB29" s="67"/>
      <c r="BC29" s="67"/>
      <c r="BD29" s="67"/>
      <c r="BE29" s="68"/>
      <c r="BF29" s="104">
        <f t="shared" si="0"/>
        <v>865.71033760000012</v>
      </c>
      <c r="BG29" s="105"/>
      <c r="BH29" s="105"/>
      <c r="BI29" s="105"/>
      <c r="BJ29" s="105"/>
      <c r="BK29" s="106"/>
      <c r="BL29" s="69"/>
      <c r="BM29" s="67"/>
      <c r="BN29" s="67"/>
      <c r="BO29" s="67"/>
      <c r="BP29" s="67"/>
      <c r="BQ29" s="67"/>
      <c r="BR29" s="68"/>
    </row>
    <row r="30" spans="2:70" x14ac:dyDescent="0.45">
      <c r="B30" s="116"/>
      <c r="C30" s="117"/>
      <c r="D30" s="116"/>
      <c r="E30" s="64"/>
      <c r="F30" s="64"/>
      <c r="G30" s="64"/>
      <c r="H30" s="64"/>
      <c r="I30" s="64"/>
      <c r="J30" s="64"/>
      <c r="K30" s="64"/>
      <c r="L30" s="64"/>
      <c r="M30" s="64"/>
      <c r="N30" s="117"/>
      <c r="O30" s="69" t="s">
        <v>494</v>
      </c>
      <c r="P30" s="67"/>
      <c r="Q30" s="67"/>
      <c r="R30" s="67"/>
      <c r="S30" s="67"/>
      <c r="T30" s="67"/>
      <c r="U30" s="67"/>
      <c r="V30" s="67"/>
      <c r="W30" s="67"/>
      <c r="X30" s="67"/>
      <c r="Y30" s="67"/>
      <c r="Z30" s="67"/>
      <c r="AA30" s="68"/>
      <c r="AB30" s="69" t="s">
        <v>149</v>
      </c>
      <c r="AC30" s="67"/>
      <c r="AD30" s="67"/>
      <c r="AE30" s="67"/>
      <c r="AF30" s="68"/>
      <c r="AG30" s="34"/>
      <c r="AH30" s="35"/>
      <c r="AI30" s="107">
        <v>3195</v>
      </c>
      <c r="AJ30" s="107"/>
      <c r="AK30" s="107"/>
      <c r="AL30" s="107"/>
      <c r="AM30" s="108"/>
      <c r="AN30" s="69" t="s">
        <v>159</v>
      </c>
      <c r="AO30" s="67"/>
      <c r="AP30" s="67"/>
      <c r="AQ30" s="67"/>
      <c r="AR30" s="68"/>
      <c r="AS30" s="47">
        <v>10.203900000000001</v>
      </c>
      <c r="AT30" s="41"/>
      <c r="AU30" s="42"/>
      <c r="AV30" s="69" t="s">
        <v>160</v>
      </c>
      <c r="AW30" s="67"/>
      <c r="AX30" s="67"/>
      <c r="AY30" s="67"/>
      <c r="AZ30" s="67"/>
      <c r="BA30" s="67"/>
      <c r="BB30" s="67"/>
      <c r="BC30" s="67"/>
      <c r="BD30" s="67"/>
      <c r="BE30" s="68"/>
      <c r="BF30" s="104">
        <f t="shared" si="0"/>
        <v>32.601460500000002</v>
      </c>
      <c r="BG30" s="105"/>
      <c r="BH30" s="105"/>
      <c r="BI30" s="105"/>
      <c r="BJ30" s="105"/>
      <c r="BK30" s="106"/>
      <c r="BL30" s="69"/>
      <c r="BM30" s="67"/>
      <c r="BN30" s="67"/>
      <c r="BO30" s="67"/>
      <c r="BP30" s="67"/>
      <c r="BQ30" s="67"/>
      <c r="BR30" s="68"/>
    </row>
    <row r="31" spans="2:70" x14ac:dyDescent="0.45">
      <c r="B31" s="116"/>
      <c r="C31" s="117"/>
      <c r="D31" s="116"/>
      <c r="E31" s="64"/>
      <c r="F31" s="64"/>
      <c r="G31" s="64"/>
      <c r="H31" s="64"/>
      <c r="I31" s="64"/>
      <c r="J31" s="64"/>
      <c r="K31" s="64"/>
      <c r="L31" s="64"/>
      <c r="M31" s="64"/>
      <c r="N31" s="117"/>
      <c r="O31" s="69" t="s">
        <v>163</v>
      </c>
      <c r="P31" s="67"/>
      <c r="Q31" s="67"/>
      <c r="R31" s="67"/>
      <c r="S31" s="67"/>
      <c r="T31" s="67"/>
      <c r="U31" s="67"/>
      <c r="V31" s="67"/>
      <c r="W31" s="67"/>
      <c r="X31" s="67"/>
      <c r="Y31" s="67"/>
      <c r="Z31" s="67"/>
      <c r="AA31" s="68"/>
      <c r="AB31" s="69" t="s">
        <v>149</v>
      </c>
      <c r="AC31" s="67"/>
      <c r="AD31" s="67"/>
      <c r="AE31" s="67"/>
      <c r="AF31" s="68"/>
      <c r="AG31" s="34"/>
      <c r="AH31" s="35"/>
      <c r="AI31" s="107">
        <v>6292</v>
      </c>
      <c r="AJ31" s="107"/>
      <c r="AK31" s="107"/>
      <c r="AL31" s="107"/>
      <c r="AM31" s="108"/>
      <c r="AN31" s="69" t="s">
        <v>159</v>
      </c>
      <c r="AO31" s="67"/>
      <c r="AP31" s="67"/>
      <c r="AQ31" s="67"/>
      <c r="AR31" s="68"/>
      <c r="AS31" s="47">
        <v>10.203900000000001</v>
      </c>
      <c r="AT31" s="41"/>
      <c r="AU31" s="42"/>
      <c r="AV31" s="69" t="s">
        <v>160</v>
      </c>
      <c r="AW31" s="67"/>
      <c r="AX31" s="67"/>
      <c r="AY31" s="67"/>
      <c r="AZ31" s="67"/>
      <c r="BA31" s="67"/>
      <c r="BB31" s="67"/>
      <c r="BC31" s="67"/>
      <c r="BD31" s="67"/>
      <c r="BE31" s="68"/>
      <c r="BF31" s="104">
        <f t="shared" si="0"/>
        <v>64.202938799999998</v>
      </c>
      <c r="BG31" s="105"/>
      <c r="BH31" s="105"/>
      <c r="BI31" s="105"/>
      <c r="BJ31" s="105"/>
      <c r="BK31" s="106"/>
      <c r="BL31" s="69"/>
      <c r="BM31" s="67"/>
      <c r="BN31" s="67"/>
      <c r="BO31" s="67"/>
      <c r="BP31" s="67"/>
      <c r="BQ31" s="67"/>
      <c r="BR31" s="68"/>
    </row>
    <row r="32" spans="2:70" x14ac:dyDescent="0.45">
      <c r="B32" s="116"/>
      <c r="C32" s="117"/>
      <c r="D32" s="116"/>
      <c r="E32" s="64"/>
      <c r="F32" s="64"/>
      <c r="G32" s="64"/>
      <c r="H32" s="64"/>
      <c r="I32" s="64"/>
      <c r="J32" s="64"/>
      <c r="K32" s="64"/>
      <c r="L32" s="64"/>
      <c r="M32" s="64"/>
      <c r="N32" s="117"/>
      <c r="O32" s="103" t="s">
        <v>495</v>
      </c>
      <c r="P32" s="67"/>
      <c r="Q32" s="67"/>
      <c r="R32" s="67"/>
      <c r="S32" s="67"/>
      <c r="T32" s="67"/>
      <c r="U32" s="67"/>
      <c r="V32" s="67"/>
      <c r="W32" s="67"/>
      <c r="X32" s="67"/>
      <c r="Y32" s="67"/>
      <c r="Z32" s="67"/>
      <c r="AA32" s="68"/>
      <c r="AB32" s="69" t="s">
        <v>149</v>
      </c>
      <c r="AC32" s="67"/>
      <c r="AD32" s="67"/>
      <c r="AE32" s="67"/>
      <c r="AF32" s="68"/>
      <c r="AG32" s="34"/>
      <c r="AH32" s="35"/>
      <c r="AI32" s="107">
        <v>4604</v>
      </c>
      <c r="AJ32" s="107"/>
      <c r="AK32" s="107"/>
      <c r="AL32" s="107"/>
      <c r="AM32" s="108"/>
      <c r="AN32" s="69" t="s">
        <v>159</v>
      </c>
      <c r="AO32" s="67"/>
      <c r="AP32" s="67"/>
      <c r="AQ32" s="67"/>
      <c r="AR32" s="68"/>
      <c r="AS32" s="48">
        <v>21.3538</v>
      </c>
      <c r="AT32" s="41"/>
      <c r="AU32" s="42"/>
      <c r="AV32" s="69" t="s">
        <v>160</v>
      </c>
      <c r="AW32" s="67"/>
      <c r="AX32" s="67"/>
      <c r="AY32" s="67"/>
      <c r="AZ32" s="67"/>
      <c r="BA32" s="67"/>
      <c r="BB32" s="67"/>
      <c r="BC32" s="67"/>
      <c r="BD32" s="67"/>
      <c r="BE32" s="68"/>
      <c r="BF32" s="104">
        <f t="shared" si="0"/>
        <v>98.3128952</v>
      </c>
      <c r="BG32" s="105"/>
      <c r="BH32" s="105"/>
      <c r="BI32" s="105"/>
      <c r="BJ32" s="105"/>
      <c r="BK32" s="106"/>
      <c r="BL32" s="69"/>
      <c r="BM32" s="67"/>
      <c r="BN32" s="67"/>
      <c r="BO32" s="67"/>
      <c r="BP32" s="67"/>
      <c r="BQ32" s="67"/>
      <c r="BR32" s="68"/>
    </row>
    <row r="33" spans="2:70" x14ac:dyDescent="0.45">
      <c r="B33" s="116"/>
      <c r="C33" s="117"/>
      <c r="D33" s="116"/>
      <c r="E33" s="64"/>
      <c r="F33" s="64"/>
      <c r="G33" s="64"/>
      <c r="H33" s="64"/>
      <c r="I33" s="64"/>
      <c r="J33" s="64"/>
      <c r="K33" s="64"/>
      <c r="L33" s="64"/>
      <c r="M33" s="64"/>
      <c r="N33" s="117"/>
      <c r="O33" s="69" t="s">
        <v>164</v>
      </c>
      <c r="P33" s="67"/>
      <c r="Q33" s="67"/>
      <c r="R33" s="67"/>
      <c r="S33" s="67"/>
      <c r="T33" s="67"/>
      <c r="U33" s="67"/>
      <c r="V33" s="67"/>
      <c r="W33" s="67"/>
      <c r="X33" s="67"/>
      <c r="Y33" s="67"/>
      <c r="Z33" s="67"/>
      <c r="AA33" s="68"/>
      <c r="AB33" s="69" t="s">
        <v>149</v>
      </c>
      <c r="AC33" s="67"/>
      <c r="AD33" s="67"/>
      <c r="AE33" s="67"/>
      <c r="AF33" s="68"/>
      <c r="AG33" s="34"/>
      <c r="AH33" s="35"/>
      <c r="AI33" s="107">
        <v>796</v>
      </c>
      <c r="AJ33" s="107"/>
      <c r="AK33" s="107"/>
      <c r="AL33" s="107"/>
      <c r="AM33" s="108"/>
      <c r="AN33" s="69" t="s">
        <v>159</v>
      </c>
      <c r="AO33" s="67"/>
      <c r="AP33" s="67"/>
      <c r="AQ33" s="67"/>
      <c r="AR33" s="68"/>
      <c r="AS33" s="49">
        <v>21.3538</v>
      </c>
      <c r="AT33" s="50"/>
      <c r="AU33" s="51"/>
      <c r="AV33" s="69" t="s">
        <v>160</v>
      </c>
      <c r="AW33" s="67"/>
      <c r="AX33" s="67"/>
      <c r="AY33" s="67"/>
      <c r="AZ33" s="67"/>
      <c r="BA33" s="67"/>
      <c r="BB33" s="67"/>
      <c r="BC33" s="67"/>
      <c r="BD33" s="67"/>
      <c r="BE33" s="68"/>
      <c r="BF33" s="104">
        <f t="shared" si="0"/>
        <v>16.997624800000001</v>
      </c>
      <c r="BG33" s="105"/>
      <c r="BH33" s="105"/>
      <c r="BI33" s="105"/>
      <c r="BJ33" s="105"/>
      <c r="BK33" s="106"/>
      <c r="BL33" s="69"/>
      <c r="BM33" s="67"/>
      <c r="BN33" s="67"/>
      <c r="BO33" s="67"/>
      <c r="BP33" s="67"/>
      <c r="BQ33" s="67"/>
      <c r="BR33" s="68"/>
    </row>
    <row r="34" spans="2:70" x14ac:dyDescent="0.45">
      <c r="B34" s="116"/>
      <c r="C34" s="117"/>
      <c r="D34" s="116"/>
      <c r="E34" s="64"/>
      <c r="F34" s="64"/>
      <c r="G34" s="64"/>
      <c r="H34" s="64"/>
      <c r="I34" s="64"/>
      <c r="J34" s="64"/>
      <c r="K34" s="64"/>
      <c r="L34" s="64"/>
      <c r="M34" s="64"/>
      <c r="N34" s="117"/>
      <c r="O34" s="69" t="s">
        <v>165</v>
      </c>
      <c r="P34" s="67"/>
      <c r="Q34" s="67"/>
      <c r="R34" s="67"/>
      <c r="S34" s="67"/>
      <c r="T34" s="67"/>
      <c r="U34" s="67"/>
      <c r="V34" s="67"/>
      <c r="W34" s="67"/>
      <c r="X34" s="67"/>
      <c r="Y34" s="67"/>
      <c r="Z34" s="67"/>
      <c r="AA34" s="68"/>
      <c r="AB34" s="69" t="s">
        <v>149</v>
      </c>
      <c r="AC34" s="67"/>
      <c r="AD34" s="67"/>
      <c r="AE34" s="67"/>
      <c r="AF34" s="68"/>
      <c r="AG34" s="34"/>
      <c r="AH34" s="35"/>
      <c r="AI34" s="107">
        <v>3125</v>
      </c>
      <c r="AJ34" s="107"/>
      <c r="AK34" s="107"/>
      <c r="AL34" s="107"/>
      <c r="AM34" s="108"/>
      <c r="AN34" s="69" t="s">
        <v>159</v>
      </c>
      <c r="AO34" s="67"/>
      <c r="AP34" s="67"/>
      <c r="AQ34" s="67"/>
      <c r="AR34" s="68"/>
      <c r="AS34" s="52">
        <v>21.3538</v>
      </c>
      <c r="AT34" s="53"/>
      <c r="AU34" s="54"/>
      <c r="AV34" s="69" t="s">
        <v>160</v>
      </c>
      <c r="AW34" s="67"/>
      <c r="AX34" s="67"/>
      <c r="AY34" s="67"/>
      <c r="AZ34" s="67"/>
      <c r="BA34" s="67"/>
      <c r="BB34" s="67"/>
      <c r="BC34" s="67"/>
      <c r="BD34" s="67"/>
      <c r="BE34" s="68"/>
      <c r="BF34" s="104">
        <f t="shared" si="0"/>
        <v>66.730625000000003</v>
      </c>
      <c r="BG34" s="105"/>
      <c r="BH34" s="105"/>
      <c r="BI34" s="105"/>
      <c r="BJ34" s="105"/>
      <c r="BK34" s="106"/>
      <c r="BL34" s="69"/>
      <c r="BM34" s="67"/>
      <c r="BN34" s="67"/>
      <c r="BO34" s="67"/>
      <c r="BP34" s="67"/>
      <c r="BQ34" s="67"/>
      <c r="BR34" s="68"/>
    </row>
    <row r="35" spans="2:70" x14ac:dyDescent="0.45">
      <c r="B35" s="116"/>
      <c r="C35" s="117"/>
      <c r="D35" s="116"/>
      <c r="E35" s="64"/>
      <c r="F35" s="64"/>
      <c r="G35" s="64"/>
      <c r="H35" s="64"/>
      <c r="I35" s="64"/>
      <c r="J35" s="64"/>
      <c r="K35" s="64"/>
      <c r="L35" s="64"/>
      <c r="M35" s="64"/>
      <c r="N35" s="117"/>
      <c r="O35" s="104" t="s">
        <v>166</v>
      </c>
      <c r="P35" s="105"/>
      <c r="Q35" s="105"/>
      <c r="R35" s="105"/>
      <c r="S35" s="105"/>
      <c r="T35" s="105"/>
      <c r="U35" s="105"/>
      <c r="V35" s="105"/>
      <c r="W35" s="105"/>
      <c r="X35" s="105"/>
      <c r="Y35" s="105"/>
      <c r="Z35" s="105"/>
      <c r="AA35" s="106"/>
      <c r="AB35" s="104" t="s">
        <v>149</v>
      </c>
      <c r="AC35" s="105"/>
      <c r="AD35" s="105"/>
      <c r="AE35" s="105"/>
      <c r="AF35" s="106"/>
      <c r="AG35" s="55"/>
      <c r="AH35" s="56"/>
      <c r="AI35" s="151">
        <v>1538</v>
      </c>
      <c r="AJ35" s="151"/>
      <c r="AK35" s="151"/>
      <c r="AL35" s="151"/>
      <c r="AM35" s="151"/>
      <c r="AN35" s="109" t="s">
        <v>159</v>
      </c>
      <c r="AO35" s="67"/>
      <c r="AP35" s="67"/>
      <c r="AQ35" s="67"/>
      <c r="AR35" s="68"/>
      <c r="AS35" s="52">
        <v>21.3538</v>
      </c>
      <c r="AT35" s="53"/>
      <c r="AU35" s="54"/>
      <c r="AV35" s="69" t="s">
        <v>160</v>
      </c>
      <c r="AW35" s="67"/>
      <c r="AX35" s="67"/>
      <c r="AY35" s="67"/>
      <c r="AZ35" s="67"/>
      <c r="BA35" s="67"/>
      <c r="BB35" s="67"/>
      <c r="BC35" s="67"/>
      <c r="BD35" s="67"/>
      <c r="BE35" s="68"/>
      <c r="BF35" s="104">
        <f t="shared" si="0"/>
        <v>32.842144399999995</v>
      </c>
      <c r="BG35" s="105"/>
      <c r="BH35" s="105"/>
      <c r="BI35" s="105"/>
      <c r="BJ35" s="105"/>
      <c r="BK35" s="106"/>
      <c r="BL35" s="69"/>
      <c r="BM35" s="67"/>
      <c r="BN35" s="67"/>
      <c r="BO35" s="67"/>
      <c r="BP35" s="67"/>
      <c r="BQ35" s="67"/>
      <c r="BR35" s="68"/>
    </row>
    <row r="36" spans="2:70" x14ac:dyDescent="0.45">
      <c r="B36" s="116"/>
      <c r="C36" s="117"/>
      <c r="D36" s="116"/>
      <c r="E36" s="64"/>
      <c r="F36" s="64"/>
      <c r="G36" s="64"/>
      <c r="H36" s="64"/>
      <c r="I36" s="64"/>
      <c r="J36" s="64"/>
      <c r="K36" s="64"/>
      <c r="L36" s="64"/>
      <c r="M36" s="64"/>
      <c r="N36" s="117"/>
      <c r="O36" s="69" t="s">
        <v>498</v>
      </c>
      <c r="P36" s="67"/>
      <c r="Q36" s="67"/>
      <c r="R36" s="67"/>
      <c r="S36" s="67"/>
      <c r="T36" s="67"/>
      <c r="U36" s="67"/>
      <c r="V36" s="67"/>
      <c r="W36" s="67"/>
      <c r="X36" s="67"/>
      <c r="Y36" s="67"/>
      <c r="Z36" s="67"/>
      <c r="AA36" s="68"/>
      <c r="AB36" s="69" t="s">
        <v>149</v>
      </c>
      <c r="AC36" s="67"/>
      <c r="AD36" s="67"/>
      <c r="AE36" s="67"/>
      <c r="AF36" s="68"/>
      <c r="AG36" s="34"/>
      <c r="AH36" s="35"/>
      <c r="AI36" s="107">
        <v>1159</v>
      </c>
      <c r="AJ36" s="107"/>
      <c r="AK36" s="107"/>
      <c r="AL36" s="107"/>
      <c r="AM36" s="108"/>
      <c r="AN36" s="69" t="s">
        <v>159</v>
      </c>
      <c r="AO36" s="67"/>
      <c r="AP36" s="67"/>
      <c r="AQ36" s="67"/>
      <c r="AR36" s="67"/>
      <c r="AS36" s="57">
        <v>21.3538</v>
      </c>
      <c r="AT36" s="53"/>
      <c r="AU36" s="54"/>
      <c r="AV36" s="69" t="s">
        <v>160</v>
      </c>
      <c r="AW36" s="67"/>
      <c r="AX36" s="67"/>
      <c r="AY36" s="67"/>
      <c r="AZ36" s="67"/>
      <c r="BA36" s="67"/>
      <c r="BB36" s="67"/>
      <c r="BC36" s="67"/>
      <c r="BD36" s="67"/>
      <c r="BE36" s="68"/>
      <c r="BF36" s="104">
        <f t="shared" si="0"/>
        <v>24.7490542</v>
      </c>
      <c r="BG36" s="105"/>
      <c r="BH36" s="105"/>
      <c r="BI36" s="105"/>
      <c r="BJ36" s="105"/>
      <c r="BK36" s="106"/>
      <c r="BL36" s="69"/>
      <c r="BM36" s="67"/>
      <c r="BN36" s="67"/>
      <c r="BO36" s="67"/>
      <c r="BP36" s="67"/>
      <c r="BQ36" s="67"/>
      <c r="BR36" s="68"/>
    </row>
    <row r="37" spans="2:70" x14ac:dyDescent="0.45">
      <c r="B37" s="116"/>
      <c r="C37" s="117"/>
      <c r="D37" s="116"/>
      <c r="E37" s="64"/>
      <c r="F37" s="64"/>
      <c r="G37" s="64"/>
      <c r="H37" s="64"/>
      <c r="I37" s="64"/>
      <c r="J37" s="64"/>
      <c r="K37" s="64"/>
      <c r="L37" s="64"/>
      <c r="M37" s="64"/>
      <c r="N37" s="117"/>
      <c r="O37" s="69" t="s">
        <v>167</v>
      </c>
      <c r="P37" s="67"/>
      <c r="Q37" s="67"/>
      <c r="R37" s="67"/>
      <c r="S37" s="67"/>
      <c r="T37" s="67"/>
      <c r="U37" s="67"/>
      <c r="V37" s="67"/>
      <c r="W37" s="67"/>
      <c r="X37" s="67"/>
      <c r="Y37" s="67"/>
      <c r="Z37" s="67"/>
      <c r="AA37" s="68"/>
      <c r="AB37" s="69" t="s">
        <v>149</v>
      </c>
      <c r="AC37" s="67"/>
      <c r="AD37" s="67"/>
      <c r="AE37" s="67"/>
      <c r="AF37" s="68"/>
      <c r="AG37" s="34"/>
      <c r="AH37" s="35"/>
      <c r="AI37" s="107">
        <v>116</v>
      </c>
      <c r="AJ37" s="107"/>
      <c r="AK37" s="107"/>
      <c r="AL37" s="107"/>
      <c r="AM37" s="108"/>
      <c r="AN37" s="69" t="s">
        <v>159</v>
      </c>
      <c r="AO37" s="67"/>
      <c r="AP37" s="67"/>
      <c r="AQ37" s="67"/>
      <c r="AR37" s="68"/>
      <c r="AS37" s="58">
        <v>21.3538</v>
      </c>
      <c r="AT37" s="53"/>
      <c r="AU37" s="54"/>
      <c r="AV37" s="69" t="s">
        <v>160</v>
      </c>
      <c r="AW37" s="67"/>
      <c r="AX37" s="67"/>
      <c r="AY37" s="67"/>
      <c r="AZ37" s="67"/>
      <c r="BA37" s="67"/>
      <c r="BB37" s="67"/>
      <c r="BC37" s="67"/>
      <c r="BD37" s="67"/>
      <c r="BE37" s="68"/>
      <c r="BF37" s="104">
        <f t="shared" si="0"/>
        <v>2.4770407999999997</v>
      </c>
      <c r="BG37" s="105"/>
      <c r="BH37" s="105"/>
      <c r="BI37" s="105"/>
      <c r="BJ37" s="105"/>
      <c r="BK37" s="106"/>
      <c r="BL37" s="69"/>
      <c r="BM37" s="67"/>
      <c r="BN37" s="67"/>
      <c r="BO37" s="67"/>
      <c r="BP37" s="67"/>
      <c r="BQ37" s="67"/>
      <c r="BR37" s="68"/>
    </row>
    <row r="38" spans="2:70" x14ac:dyDescent="0.45">
      <c r="B38" s="116"/>
      <c r="C38" s="117"/>
      <c r="D38" s="116"/>
      <c r="E38" s="64"/>
      <c r="F38" s="64"/>
      <c r="G38" s="64"/>
      <c r="H38" s="64"/>
      <c r="I38" s="64"/>
      <c r="J38" s="64"/>
      <c r="K38" s="64"/>
      <c r="L38" s="64"/>
      <c r="M38" s="64"/>
      <c r="N38" s="117"/>
      <c r="O38" s="69" t="s">
        <v>168</v>
      </c>
      <c r="P38" s="67"/>
      <c r="Q38" s="67"/>
      <c r="R38" s="67"/>
      <c r="S38" s="67"/>
      <c r="T38" s="67"/>
      <c r="U38" s="67"/>
      <c r="V38" s="67"/>
      <c r="W38" s="67"/>
      <c r="X38" s="67"/>
      <c r="Y38" s="67"/>
      <c r="Z38" s="67"/>
      <c r="AA38" s="68"/>
      <c r="AB38" s="69" t="s">
        <v>151</v>
      </c>
      <c r="AC38" s="67"/>
      <c r="AD38" s="67"/>
      <c r="AE38" s="67"/>
      <c r="AF38" s="68"/>
      <c r="AG38" s="34"/>
      <c r="AH38" s="35"/>
      <c r="AI38" s="107">
        <v>99002</v>
      </c>
      <c r="AJ38" s="107"/>
      <c r="AK38" s="107"/>
      <c r="AL38" s="107"/>
      <c r="AM38" s="61"/>
      <c r="AN38" s="69" t="s">
        <v>169</v>
      </c>
      <c r="AO38" s="67"/>
      <c r="AP38" s="67"/>
      <c r="AQ38" s="67"/>
      <c r="AR38" s="67"/>
      <c r="AS38" s="110">
        <v>2.7582100000000001</v>
      </c>
      <c r="AT38" s="110"/>
      <c r="AU38" s="111"/>
      <c r="AV38" s="69" t="s">
        <v>170</v>
      </c>
      <c r="AW38" s="67"/>
      <c r="AX38" s="67"/>
      <c r="AY38" s="67"/>
      <c r="AZ38" s="67"/>
      <c r="BA38" s="67"/>
      <c r="BB38" s="67"/>
      <c r="BC38" s="67"/>
      <c r="BD38" s="67"/>
      <c r="BE38" s="68"/>
      <c r="BF38" s="104">
        <f t="shared" si="0"/>
        <v>273.06830642</v>
      </c>
      <c r="BG38" s="105"/>
      <c r="BH38" s="105"/>
      <c r="BI38" s="105"/>
      <c r="BJ38" s="105"/>
      <c r="BK38" s="106"/>
      <c r="BL38" s="69"/>
      <c r="BM38" s="67"/>
      <c r="BN38" s="67"/>
      <c r="BO38" s="67"/>
      <c r="BP38" s="67"/>
      <c r="BQ38" s="67"/>
      <c r="BR38" s="68"/>
    </row>
    <row r="39" spans="2:70" x14ac:dyDescent="0.45">
      <c r="B39" s="116"/>
      <c r="C39" s="117"/>
      <c r="D39" s="116"/>
      <c r="E39" s="64"/>
      <c r="F39" s="64"/>
      <c r="G39" s="64"/>
      <c r="H39" s="64"/>
      <c r="I39" s="64"/>
      <c r="J39" s="64"/>
      <c r="K39" s="64"/>
      <c r="L39" s="64"/>
      <c r="M39" s="64"/>
      <c r="N39" s="117"/>
      <c r="O39" s="69" t="s">
        <v>171</v>
      </c>
      <c r="P39" s="67"/>
      <c r="Q39" s="67"/>
      <c r="R39" s="67"/>
      <c r="S39" s="67"/>
      <c r="T39" s="67"/>
      <c r="U39" s="67"/>
      <c r="V39" s="67"/>
      <c r="W39" s="67"/>
      <c r="X39" s="67"/>
      <c r="Y39" s="67"/>
      <c r="Z39" s="67"/>
      <c r="AA39" s="68"/>
      <c r="AB39" s="69" t="s">
        <v>151</v>
      </c>
      <c r="AC39" s="67"/>
      <c r="AD39" s="67"/>
      <c r="AE39" s="67"/>
      <c r="AF39" s="68"/>
      <c r="AG39" s="34"/>
      <c r="AH39" s="35"/>
      <c r="AI39" s="107">
        <f>'[1]Part 3b emissions'!$C$30</f>
        <v>1088986</v>
      </c>
      <c r="AJ39" s="107"/>
      <c r="AK39" s="107"/>
      <c r="AL39" s="107"/>
      <c r="AM39" s="61"/>
      <c r="AN39" s="69" t="s">
        <v>169</v>
      </c>
      <c r="AO39" s="67"/>
      <c r="AP39" s="67"/>
      <c r="AQ39" s="67"/>
      <c r="AR39" s="67"/>
      <c r="AS39" s="112">
        <v>2.6869700000000001</v>
      </c>
      <c r="AT39" s="112"/>
      <c r="AU39" s="113"/>
      <c r="AV39" s="69" t="s">
        <v>170</v>
      </c>
      <c r="AW39" s="67"/>
      <c r="AX39" s="67"/>
      <c r="AY39" s="67"/>
      <c r="AZ39" s="67"/>
      <c r="BA39" s="67"/>
      <c r="BB39" s="67"/>
      <c r="BC39" s="67"/>
      <c r="BD39" s="67"/>
      <c r="BE39" s="68"/>
      <c r="BF39" s="104">
        <f t="shared" si="0"/>
        <v>2926.0727124200002</v>
      </c>
      <c r="BG39" s="105"/>
      <c r="BH39" s="105"/>
      <c r="BI39" s="105"/>
      <c r="BJ39" s="105"/>
      <c r="BK39" s="106"/>
      <c r="BL39" s="69" t="s">
        <v>172</v>
      </c>
      <c r="BM39" s="67"/>
      <c r="BN39" s="67"/>
      <c r="BO39" s="67"/>
      <c r="BP39" s="67"/>
      <c r="BQ39" s="67"/>
      <c r="BR39" s="68"/>
    </row>
    <row r="40" spans="2:70" x14ac:dyDescent="0.45">
      <c r="B40" s="116"/>
      <c r="C40" s="117"/>
      <c r="D40" s="116"/>
      <c r="E40" s="64"/>
      <c r="F40" s="64"/>
      <c r="G40" s="64"/>
      <c r="H40" s="64"/>
      <c r="I40" s="64"/>
      <c r="J40" s="64"/>
      <c r="K40" s="64"/>
      <c r="L40" s="64"/>
      <c r="M40" s="64"/>
      <c r="N40" s="117"/>
      <c r="O40" s="69" t="s">
        <v>173</v>
      </c>
      <c r="P40" s="67"/>
      <c r="Q40" s="67"/>
      <c r="R40" s="67"/>
      <c r="S40" s="67"/>
      <c r="T40" s="67"/>
      <c r="U40" s="67"/>
      <c r="V40" s="67"/>
      <c r="W40" s="67"/>
      <c r="X40" s="67"/>
      <c r="Y40" s="67"/>
      <c r="Z40" s="67"/>
      <c r="AA40" s="68"/>
      <c r="AB40" s="69" t="s">
        <v>151</v>
      </c>
      <c r="AC40" s="67"/>
      <c r="AD40" s="67"/>
      <c r="AE40" s="67"/>
      <c r="AF40" s="68"/>
      <c r="AG40" s="34"/>
      <c r="AH40" s="35"/>
      <c r="AI40" s="107">
        <f>'[1]Part 3b emissions'!$C$32</f>
        <v>9695</v>
      </c>
      <c r="AJ40" s="107"/>
      <c r="AK40" s="107"/>
      <c r="AL40" s="107"/>
      <c r="AM40" s="61"/>
      <c r="AN40" s="69" t="s">
        <v>169</v>
      </c>
      <c r="AO40" s="67"/>
      <c r="AP40" s="67"/>
      <c r="AQ40" s="67"/>
      <c r="AR40" s="67"/>
      <c r="AS40" s="110">
        <v>2.2090399999999999</v>
      </c>
      <c r="AT40" s="110"/>
      <c r="AU40" s="111"/>
      <c r="AV40" s="69" t="s">
        <v>170</v>
      </c>
      <c r="AW40" s="67"/>
      <c r="AX40" s="67"/>
      <c r="AY40" s="67"/>
      <c r="AZ40" s="67"/>
      <c r="BA40" s="67"/>
      <c r="BB40" s="67"/>
      <c r="BC40" s="67"/>
      <c r="BD40" s="67"/>
      <c r="BE40" s="68"/>
      <c r="BF40" s="104">
        <f t="shared" si="0"/>
        <v>21.416642799999998</v>
      </c>
      <c r="BG40" s="105"/>
      <c r="BH40" s="105"/>
      <c r="BI40" s="105"/>
      <c r="BJ40" s="105"/>
      <c r="BK40" s="106"/>
      <c r="BL40" s="69" t="s">
        <v>172</v>
      </c>
      <c r="BM40" s="67"/>
      <c r="BN40" s="67"/>
      <c r="BO40" s="67"/>
      <c r="BP40" s="67"/>
      <c r="BQ40" s="67"/>
      <c r="BR40" s="68"/>
    </row>
    <row r="41" spans="2:70" x14ac:dyDescent="0.45">
      <c r="B41" s="116"/>
      <c r="C41" s="117"/>
      <c r="D41" s="116"/>
      <c r="E41" s="64"/>
      <c r="F41" s="64"/>
      <c r="G41" s="64"/>
      <c r="H41" s="64"/>
      <c r="I41" s="64"/>
      <c r="J41" s="64"/>
      <c r="K41" s="64"/>
      <c r="L41" s="64"/>
      <c r="M41" s="64"/>
      <c r="N41" s="117"/>
      <c r="O41" s="69" t="s">
        <v>174</v>
      </c>
      <c r="P41" s="67"/>
      <c r="Q41" s="67"/>
      <c r="R41" s="67"/>
      <c r="S41" s="67"/>
      <c r="T41" s="67"/>
      <c r="U41" s="67"/>
      <c r="V41" s="67"/>
      <c r="W41" s="67"/>
      <c r="X41" s="67"/>
      <c r="Y41" s="67"/>
      <c r="Z41" s="67"/>
      <c r="AA41" s="68"/>
      <c r="AB41" s="69" t="s">
        <v>151</v>
      </c>
      <c r="AC41" s="67"/>
      <c r="AD41" s="67"/>
      <c r="AE41" s="67"/>
      <c r="AF41" s="68"/>
      <c r="AG41" s="34"/>
      <c r="AH41" s="35"/>
      <c r="AI41" s="107">
        <f>'[1]Part 3b emissions'!$C$28</f>
        <v>927890.22531528736</v>
      </c>
      <c r="AJ41" s="107"/>
      <c r="AK41" s="107"/>
      <c r="AL41" s="107"/>
      <c r="AM41" s="61"/>
      <c r="AN41" s="69" t="s">
        <v>175</v>
      </c>
      <c r="AO41" s="67"/>
      <c r="AP41" s="67"/>
      <c r="AQ41" s="67"/>
      <c r="AR41" s="67"/>
      <c r="AS41" s="110">
        <v>0.27900999999999998</v>
      </c>
      <c r="AT41" s="110"/>
      <c r="AU41" s="111"/>
      <c r="AV41" s="69" t="s">
        <v>176</v>
      </c>
      <c r="AW41" s="67"/>
      <c r="AX41" s="67"/>
      <c r="AY41" s="67"/>
      <c r="AZ41" s="67"/>
      <c r="BA41" s="67"/>
      <c r="BB41" s="67"/>
      <c r="BC41" s="67"/>
      <c r="BD41" s="67"/>
      <c r="BE41" s="68"/>
      <c r="BF41" s="104">
        <f t="shared" si="0"/>
        <v>258.89065176521831</v>
      </c>
      <c r="BG41" s="105"/>
      <c r="BH41" s="105"/>
      <c r="BI41" s="105"/>
      <c r="BJ41" s="105"/>
      <c r="BK41" s="106"/>
      <c r="BL41" s="103" t="s">
        <v>500</v>
      </c>
      <c r="BM41" s="67"/>
      <c r="BN41" s="67"/>
      <c r="BO41" s="67"/>
      <c r="BP41" s="67"/>
      <c r="BQ41" s="67"/>
      <c r="BR41" s="68"/>
    </row>
    <row r="42" spans="2:70" x14ac:dyDescent="0.45">
      <c r="B42" s="118"/>
      <c r="C42" s="119"/>
      <c r="D42" s="118"/>
      <c r="E42" s="121"/>
      <c r="F42" s="121"/>
      <c r="G42" s="121"/>
      <c r="H42" s="121"/>
      <c r="I42" s="121"/>
      <c r="J42" s="121"/>
      <c r="K42" s="121"/>
      <c r="L42" s="121"/>
      <c r="M42" s="121"/>
      <c r="N42" s="119"/>
      <c r="O42" s="69" t="s">
        <v>177</v>
      </c>
      <c r="P42" s="67"/>
      <c r="Q42" s="67"/>
      <c r="R42" s="67"/>
      <c r="S42" s="67"/>
      <c r="T42" s="67"/>
      <c r="U42" s="67"/>
      <c r="V42" s="67"/>
      <c r="W42" s="67"/>
      <c r="X42" s="67"/>
      <c r="Y42" s="67"/>
      <c r="Z42" s="67"/>
      <c r="AA42" s="68"/>
      <c r="AB42" s="69" t="s">
        <v>151</v>
      </c>
      <c r="AC42" s="67"/>
      <c r="AD42" s="67"/>
      <c r="AE42" s="67"/>
      <c r="AF42" s="68"/>
      <c r="AG42" s="59"/>
      <c r="AH42" s="60"/>
      <c r="AI42" s="154">
        <f>'[1]Part 3b emissions'!$C$29</f>
        <v>1069714.7746847128</v>
      </c>
      <c r="AJ42" s="154"/>
      <c r="AK42" s="154"/>
      <c r="AL42" s="154"/>
      <c r="AM42" s="62"/>
      <c r="AN42" s="69" t="s">
        <v>175</v>
      </c>
      <c r="AO42" s="67"/>
      <c r="AP42" s="67"/>
      <c r="AQ42" s="67"/>
      <c r="AR42" s="67"/>
      <c r="AS42" s="110">
        <v>0.29103000000000001</v>
      </c>
      <c r="AT42" s="110"/>
      <c r="AU42" s="111"/>
      <c r="AV42" s="69" t="s">
        <v>176</v>
      </c>
      <c r="AW42" s="67"/>
      <c r="AX42" s="67"/>
      <c r="AY42" s="67"/>
      <c r="AZ42" s="67"/>
      <c r="BA42" s="67"/>
      <c r="BB42" s="67"/>
      <c r="BC42" s="67"/>
      <c r="BD42" s="67"/>
      <c r="BE42" s="68"/>
      <c r="BF42" s="104">
        <f t="shared" si="0"/>
        <v>311.319090876492</v>
      </c>
      <c r="BG42" s="105"/>
      <c r="BH42" s="105"/>
      <c r="BI42" s="105"/>
      <c r="BJ42" s="105"/>
      <c r="BK42" s="106"/>
      <c r="BL42" s="103" t="s">
        <v>499</v>
      </c>
      <c r="BM42" s="67"/>
      <c r="BN42" s="67"/>
      <c r="BO42" s="67"/>
      <c r="BP42" s="67"/>
      <c r="BQ42" s="67"/>
      <c r="BR42" s="68"/>
    </row>
    <row r="43" spans="2:70" ht="14.55" customHeight="1" x14ac:dyDescent="0.45"/>
    <row r="44" spans="2:70" ht="17" customHeight="1" x14ac:dyDescent="0.45">
      <c r="B44" s="99" t="s">
        <v>178</v>
      </c>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8"/>
    </row>
    <row r="45" spans="2:70" ht="31.5" customHeight="1" x14ac:dyDescent="0.45">
      <c r="B45" s="100" t="s">
        <v>179</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8"/>
    </row>
    <row r="46" spans="2:70" ht="17" customHeight="1" x14ac:dyDescent="0.45">
      <c r="B46" s="99" t="s">
        <v>35</v>
      </c>
      <c r="C46" s="67"/>
      <c r="D46" s="68"/>
      <c r="E46" s="99" t="s">
        <v>180</v>
      </c>
      <c r="F46" s="67"/>
      <c r="G46" s="67"/>
      <c r="H46" s="67"/>
      <c r="I46" s="67"/>
      <c r="J46" s="67"/>
      <c r="K46" s="67"/>
      <c r="L46" s="67"/>
      <c r="M46" s="67"/>
      <c r="N46" s="67"/>
      <c r="O46" s="68"/>
      <c r="P46" s="99" t="s">
        <v>181</v>
      </c>
      <c r="Q46" s="67"/>
      <c r="R46" s="67"/>
      <c r="S46" s="67"/>
      <c r="T46" s="67"/>
      <c r="U46" s="67"/>
      <c r="V46" s="67"/>
      <c r="W46" s="67"/>
      <c r="X46" s="67"/>
      <c r="Y46" s="67"/>
      <c r="Z46" s="67"/>
      <c r="AA46" s="67"/>
      <c r="AB46" s="68"/>
      <c r="AC46" s="99" t="s">
        <v>35</v>
      </c>
      <c r="AD46" s="67"/>
      <c r="AE46" s="67"/>
      <c r="AF46" s="67"/>
      <c r="AG46" s="67"/>
      <c r="AH46" s="67"/>
      <c r="AI46" s="67"/>
      <c r="AJ46" s="67"/>
      <c r="AK46" s="67"/>
      <c r="AL46" s="67"/>
      <c r="AM46" s="67"/>
      <c r="AN46" s="67"/>
      <c r="AO46" s="67"/>
      <c r="AP46" s="67"/>
      <c r="AQ46" s="67"/>
      <c r="AR46" s="67"/>
      <c r="AS46" s="67"/>
      <c r="AT46" s="67"/>
      <c r="AU46" s="67"/>
      <c r="AV46" s="68"/>
    </row>
    <row r="47" spans="2:70" ht="77" customHeight="1" x14ac:dyDescent="0.45">
      <c r="B47" s="99" t="s">
        <v>182</v>
      </c>
      <c r="C47" s="67"/>
      <c r="D47" s="68"/>
      <c r="E47" s="99" t="s">
        <v>183</v>
      </c>
      <c r="F47" s="68"/>
      <c r="G47" s="99" t="s">
        <v>184</v>
      </c>
      <c r="H47" s="67"/>
      <c r="I47" s="67"/>
      <c r="J47" s="67"/>
      <c r="K47" s="67"/>
      <c r="L47" s="67"/>
      <c r="M47" s="67"/>
      <c r="N47" s="67"/>
      <c r="O47" s="68"/>
      <c r="P47" s="99" t="s">
        <v>183</v>
      </c>
      <c r="Q47" s="67"/>
      <c r="R47" s="67"/>
      <c r="S47" s="68"/>
      <c r="U47" s="99" t="s">
        <v>184</v>
      </c>
      <c r="V47" s="67"/>
      <c r="W47" s="67"/>
      <c r="X47" s="67"/>
      <c r="Y47" s="67"/>
      <c r="Z47" s="67"/>
      <c r="AA47" s="67"/>
      <c r="AB47" s="68"/>
      <c r="AC47" s="99" t="s">
        <v>23</v>
      </c>
      <c r="AD47" s="67"/>
      <c r="AE47" s="67"/>
      <c r="AF47" s="67"/>
      <c r="AG47" s="67"/>
      <c r="AH47" s="67"/>
      <c r="AI47" s="67"/>
      <c r="AJ47" s="67"/>
      <c r="AK47" s="67"/>
      <c r="AL47" s="67"/>
      <c r="AM47" s="67"/>
      <c r="AN47" s="67"/>
      <c r="AO47" s="67"/>
      <c r="AP47" s="67"/>
      <c r="AQ47" s="67"/>
      <c r="AR47" s="67"/>
      <c r="AS47" s="67"/>
      <c r="AT47" s="67"/>
      <c r="AU47" s="67"/>
      <c r="AV47" s="68"/>
    </row>
    <row r="48" spans="2:70" ht="62" customHeight="1" x14ac:dyDescent="0.45">
      <c r="B48" s="69" t="s">
        <v>185</v>
      </c>
      <c r="C48" s="67"/>
      <c r="D48" s="68"/>
      <c r="E48" s="122">
        <v>63664</v>
      </c>
      <c r="F48" s="68"/>
      <c r="G48" s="69">
        <v>0</v>
      </c>
      <c r="H48" s="67"/>
      <c r="I48" s="67"/>
      <c r="J48" s="67"/>
      <c r="K48" s="67"/>
      <c r="L48" s="67"/>
      <c r="M48" s="67"/>
      <c r="N48" s="67"/>
      <c r="O48" s="68"/>
      <c r="P48" s="122">
        <v>63664</v>
      </c>
      <c r="Q48" s="67"/>
      <c r="R48" s="67"/>
      <c r="S48" s="68"/>
      <c r="U48" s="69">
        <v>0</v>
      </c>
      <c r="V48" s="67"/>
      <c r="W48" s="67"/>
      <c r="X48" s="67"/>
      <c r="Y48" s="67"/>
      <c r="Z48" s="67"/>
      <c r="AA48" s="67"/>
      <c r="AB48" s="68"/>
      <c r="AC48" s="69" t="s">
        <v>487</v>
      </c>
      <c r="AD48" s="67"/>
      <c r="AE48" s="67"/>
      <c r="AF48" s="67"/>
      <c r="AG48" s="67"/>
      <c r="AH48" s="67"/>
      <c r="AI48" s="67"/>
      <c r="AJ48" s="67"/>
      <c r="AK48" s="67"/>
      <c r="AL48" s="67"/>
      <c r="AM48" s="67"/>
      <c r="AN48" s="67"/>
      <c r="AO48" s="67"/>
      <c r="AP48" s="67"/>
      <c r="AQ48" s="67"/>
      <c r="AR48" s="67"/>
      <c r="AS48" s="67"/>
      <c r="AT48" s="67"/>
      <c r="AU48" s="67"/>
      <c r="AV48" s="68"/>
    </row>
    <row r="49" spans="2:67" ht="0.1" customHeight="1" x14ac:dyDescent="0.45"/>
    <row r="50" spans="2:67" ht="16.7" customHeight="1" x14ac:dyDescent="0.45"/>
    <row r="51" spans="2:67" ht="17" customHeight="1" x14ac:dyDescent="0.45">
      <c r="B51" s="99" t="s">
        <v>186</v>
      </c>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8"/>
    </row>
    <row r="52" spans="2:67" ht="32.25" customHeight="1" x14ac:dyDescent="0.45">
      <c r="B52" s="100" t="s">
        <v>187</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8"/>
    </row>
    <row r="53" spans="2:67" ht="27.75" x14ac:dyDescent="0.45">
      <c r="B53" s="99" t="s">
        <v>188</v>
      </c>
      <c r="C53" s="67"/>
      <c r="D53" s="68"/>
      <c r="E53" s="13" t="s">
        <v>189</v>
      </c>
      <c r="F53" s="99" t="s">
        <v>190</v>
      </c>
      <c r="G53" s="67"/>
      <c r="H53" s="67"/>
      <c r="I53" s="67"/>
      <c r="J53" s="67"/>
      <c r="K53" s="67"/>
      <c r="L53" s="67"/>
      <c r="M53" s="68"/>
      <c r="N53" s="99" t="s">
        <v>116</v>
      </c>
      <c r="O53" s="67"/>
      <c r="P53" s="67"/>
      <c r="Q53" s="67"/>
      <c r="R53" s="67"/>
      <c r="S53" s="67"/>
      <c r="T53" s="67"/>
      <c r="U53" s="67"/>
      <c r="V53" s="68"/>
      <c r="W53" s="99" t="s">
        <v>191</v>
      </c>
      <c r="X53" s="67"/>
      <c r="Y53" s="67"/>
      <c r="Z53" s="67"/>
      <c r="AA53" s="67"/>
      <c r="AB53" s="67"/>
      <c r="AC53" s="67"/>
      <c r="AD53" s="67"/>
      <c r="AE53" s="67"/>
      <c r="AF53" s="67"/>
      <c r="AG53" s="67"/>
      <c r="AH53" s="68"/>
      <c r="AI53" s="99" t="s">
        <v>192</v>
      </c>
      <c r="AJ53" s="67"/>
      <c r="AK53" s="67"/>
      <c r="AL53" s="67"/>
      <c r="AM53" s="67"/>
      <c r="AN53" s="68"/>
      <c r="AO53" s="99" t="s">
        <v>193</v>
      </c>
      <c r="AP53" s="67"/>
      <c r="AQ53" s="68"/>
      <c r="AR53" s="99" t="s">
        <v>194</v>
      </c>
      <c r="AS53" s="68"/>
      <c r="AT53" s="99" t="s">
        <v>195</v>
      </c>
      <c r="AU53" s="67"/>
      <c r="AV53" s="67"/>
      <c r="AW53" s="67"/>
      <c r="AX53" s="68"/>
      <c r="AY53" s="99" t="s">
        <v>196</v>
      </c>
      <c r="AZ53" s="67"/>
      <c r="BA53" s="67"/>
      <c r="BB53" s="67"/>
      <c r="BC53" s="67"/>
      <c r="BD53" s="68"/>
      <c r="BE53" s="99" t="s">
        <v>23</v>
      </c>
      <c r="BF53" s="67"/>
      <c r="BG53" s="67"/>
      <c r="BH53" s="67"/>
      <c r="BI53" s="67"/>
      <c r="BJ53" s="67"/>
      <c r="BK53" s="67"/>
      <c r="BL53" s="67"/>
      <c r="BM53" s="67"/>
      <c r="BN53" s="67"/>
      <c r="BO53" s="68"/>
    </row>
    <row r="54" spans="2:67" ht="81" customHeight="1" x14ac:dyDescent="0.45">
      <c r="B54" s="69" t="s">
        <v>197</v>
      </c>
      <c r="C54" s="67"/>
      <c r="D54" s="68"/>
      <c r="E54" s="7" t="s">
        <v>198</v>
      </c>
      <c r="F54" s="69">
        <v>2</v>
      </c>
      <c r="G54" s="67"/>
      <c r="H54" s="67"/>
      <c r="I54" s="67"/>
      <c r="J54" s="67"/>
      <c r="K54" s="67"/>
      <c r="L54" s="67"/>
      <c r="M54" s="68"/>
      <c r="N54" s="69" t="s">
        <v>199</v>
      </c>
      <c r="O54" s="67"/>
      <c r="P54" s="67"/>
      <c r="Q54" s="67"/>
      <c r="R54" s="67"/>
      <c r="S54" s="67"/>
      <c r="T54" s="67"/>
      <c r="U54" s="67"/>
      <c r="V54" s="68"/>
      <c r="W54" s="69" t="s">
        <v>200</v>
      </c>
      <c r="X54" s="67"/>
      <c r="Y54" s="67"/>
      <c r="Z54" s="67"/>
      <c r="AA54" s="67"/>
      <c r="AB54" s="67"/>
      <c r="AC54" s="67"/>
      <c r="AD54" s="67"/>
      <c r="AE54" s="67"/>
      <c r="AF54" s="67"/>
      <c r="AG54" s="67"/>
      <c r="AH54" s="68"/>
      <c r="AI54" s="69">
        <v>36</v>
      </c>
      <c r="AJ54" s="67"/>
      <c r="AK54" s="67"/>
      <c r="AL54" s="67"/>
      <c r="AM54" s="67"/>
      <c r="AN54" s="68"/>
      <c r="AO54" s="69" t="s">
        <v>118</v>
      </c>
      <c r="AP54" s="67"/>
      <c r="AQ54" s="68"/>
      <c r="AR54" s="69">
        <v>83188836</v>
      </c>
      <c r="AS54" s="68"/>
      <c r="AT54" s="69" t="s">
        <v>147</v>
      </c>
      <c r="AU54" s="67"/>
      <c r="AV54" s="67"/>
      <c r="AW54" s="67"/>
      <c r="AX54" s="68"/>
      <c r="AY54" s="69" t="s">
        <v>201</v>
      </c>
      <c r="AZ54" s="67"/>
      <c r="BA54" s="67"/>
      <c r="BB54" s="67"/>
      <c r="BC54" s="67"/>
      <c r="BD54" s="68"/>
      <c r="BE54" s="69"/>
      <c r="BF54" s="67"/>
      <c r="BG54" s="67"/>
      <c r="BH54" s="67"/>
      <c r="BI54" s="67"/>
      <c r="BJ54" s="67"/>
      <c r="BK54" s="67"/>
      <c r="BL54" s="67"/>
      <c r="BM54" s="67"/>
      <c r="BN54" s="67"/>
      <c r="BO54" s="68"/>
    </row>
    <row r="55" spans="2:67" ht="180.75" customHeight="1" x14ac:dyDescent="0.45">
      <c r="B55" s="69" t="s">
        <v>202</v>
      </c>
      <c r="C55" s="67"/>
      <c r="D55" s="68"/>
      <c r="E55" s="7" t="s">
        <v>198</v>
      </c>
      <c r="F55" s="69">
        <v>70</v>
      </c>
      <c r="G55" s="67"/>
      <c r="H55" s="67"/>
      <c r="I55" s="67"/>
      <c r="J55" s="67"/>
      <c r="K55" s="67"/>
      <c r="L55" s="67"/>
      <c r="M55" s="68"/>
      <c r="N55" s="69" t="s">
        <v>199</v>
      </c>
      <c r="O55" s="67"/>
      <c r="P55" s="67"/>
      <c r="Q55" s="67"/>
      <c r="R55" s="67"/>
      <c r="S55" s="67"/>
      <c r="T55" s="67"/>
      <c r="U55" s="67"/>
      <c r="V55" s="68"/>
      <c r="W55" s="69" t="s">
        <v>203</v>
      </c>
      <c r="X55" s="67"/>
      <c r="Y55" s="67"/>
      <c r="Z55" s="67"/>
      <c r="AA55" s="67"/>
      <c r="AB55" s="67"/>
      <c r="AC55" s="67"/>
      <c r="AD55" s="67"/>
      <c r="AE55" s="67"/>
      <c r="AF55" s="67"/>
      <c r="AG55" s="67"/>
      <c r="AH55" s="68"/>
      <c r="AI55" s="69">
        <v>52.4</v>
      </c>
      <c r="AJ55" s="67"/>
      <c r="AK55" s="67"/>
      <c r="AL55" s="67"/>
      <c r="AM55" s="67"/>
      <c r="AN55" s="68"/>
      <c r="AO55" s="69" t="s">
        <v>118</v>
      </c>
      <c r="AP55" s="67"/>
      <c r="AQ55" s="68"/>
      <c r="AR55" s="69">
        <v>44.5</v>
      </c>
      <c r="AS55" s="68"/>
      <c r="AT55" s="69" t="s">
        <v>204</v>
      </c>
      <c r="AU55" s="67"/>
      <c r="AV55" s="67"/>
      <c r="AW55" s="67"/>
      <c r="AX55" s="68"/>
      <c r="AY55" s="103" t="s">
        <v>76</v>
      </c>
      <c r="AZ55" s="67"/>
      <c r="BA55" s="67"/>
      <c r="BB55" s="67"/>
      <c r="BC55" s="67"/>
      <c r="BD55" s="68"/>
      <c r="BE55" s="33"/>
      <c r="BF55" s="123" t="s">
        <v>492</v>
      </c>
      <c r="BG55" s="124"/>
      <c r="BH55" s="124"/>
      <c r="BI55" s="124"/>
      <c r="BJ55" s="124"/>
      <c r="BK55" s="124"/>
      <c r="BL55" s="124"/>
      <c r="BM55" s="124"/>
      <c r="BN55" s="124"/>
      <c r="BO55" s="125"/>
    </row>
    <row r="56" spans="2:67" ht="135.4" customHeight="1" x14ac:dyDescent="0.45">
      <c r="B56" s="69" t="s">
        <v>205</v>
      </c>
      <c r="C56" s="67"/>
      <c r="D56" s="68"/>
      <c r="E56" s="7" t="s">
        <v>198</v>
      </c>
      <c r="F56" s="69">
        <v>27</v>
      </c>
      <c r="G56" s="67"/>
      <c r="H56" s="67"/>
      <c r="I56" s="67"/>
      <c r="J56" s="67"/>
      <c r="K56" s="67"/>
      <c r="L56" s="67"/>
      <c r="M56" s="68"/>
      <c r="N56" s="69" t="s">
        <v>199</v>
      </c>
      <c r="O56" s="67"/>
      <c r="P56" s="67"/>
      <c r="Q56" s="67"/>
      <c r="R56" s="67"/>
      <c r="S56" s="67"/>
      <c r="T56" s="67"/>
      <c r="U56" s="67"/>
      <c r="V56" s="68"/>
      <c r="W56" s="69" t="s">
        <v>206</v>
      </c>
      <c r="X56" s="67"/>
      <c r="Y56" s="67"/>
      <c r="Z56" s="67"/>
      <c r="AA56" s="67"/>
      <c r="AB56" s="67"/>
      <c r="AC56" s="67"/>
      <c r="AD56" s="67"/>
      <c r="AE56" s="67"/>
      <c r="AF56" s="67"/>
      <c r="AG56" s="67"/>
      <c r="AH56" s="68"/>
      <c r="AI56" s="126" t="s">
        <v>207</v>
      </c>
      <c r="AJ56" s="127"/>
      <c r="AK56" s="127"/>
      <c r="AL56" s="127"/>
      <c r="AM56" s="127"/>
      <c r="AN56" s="128"/>
      <c r="AO56" s="69" t="s">
        <v>118</v>
      </c>
      <c r="AP56" s="67"/>
      <c r="AQ56" s="68"/>
      <c r="AR56" s="69">
        <v>40</v>
      </c>
      <c r="AS56" s="68"/>
      <c r="AT56" s="69" t="s">
        <v>204</v>
      </c>
      <c r="AU56" s="67"/>
      <c r="AV56" s="67"/>
      <c r="AW56" s="67"/>
      <c r="AX56" s="68"/>
      <c r="AY56" s="69" t="s">
        <v>208</v>
      </c>
      <c r="AZ56" s="67"/>
      <c r="BA56" s="67"/>
      <c r="BB56" s="67"/>
      <c r="BC56" s="67"/>
      <c r="BD56" s="68"/>
      <c r="BE56" s="69" t="s">
        <v>209</v>
      </c>
      <c r="BF56" s="67"/>
      <c r="BG56" s="67"/>
      <c r="BH56" s="67"/>
      <c r="BI56" s="67"/>
      <c r="BJ56" s="67"/>
      <c r="BK56" s="67"/>
      <c r="BL56" s="67"/>
      <c r="BM56" s="67"/>
      <c r="BN56" s="67"/>
      <c r="BO56" s="68"/>
    </row>
    <row r="57" spans="2:67" ht="33" hidden="1" customHeight="1" x14ac:dyDescent="0.45"/>
    <row r="58" spans="2:67" ht="19.149999999999999" customHeight="1" x14ac:dyDescent="0.45"/>
    <row r="59" spans="2:67" ht="46.25" customHeight="1" x14ac:dyDescent="0.45">
      <c r="B59" s="99" t="s">
        <v>210</v>
      </c>
      <c r="C59" s="67"/>
      <c r="D59" s="67"/>
      <c r="E59" s="67"/>
      <c r="F59" s="67"/>
      <c r="G59" s="67"/>
      <c r="H59" s="67"/>
      <c r="I59" s="67"/>
      <c r="J59" s="68"/>
      <c r="K59" s="99" t="s">
        <v>35</v>
      </c>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8"/>
    </row>
    <row r="60" spans="2:67" ht="47" customHeight="1" x14ac:dyDescent="0.45">
      <c r="B60" s="99" t="s">
        <v>115</v>
      </c>
      <c r="C60" s="67"/>
      <c r="D60" s="67"/>
      <c r="E60" s="67"/>
      <c r="F60" s="67"/>
      <c r="G60" s="67"/>
      <c r="H60" s="67"/>
      <c r="I60" s="67"/>
      <c r="J60" s="68"/>
      <c r="K60" s="99" t="s">
        <v>211</v>
      </c>
      <c r="L60" s="67"/>
      <c r="M60" s="67"/>
      <c r="N60" s="67"/>
      <c r="O60" s="67"/>
      <c r="P60" s="67"/>
      <c r="Q60" s="67"/>
      <c r="R60" s="67"/>
      <c r="S60" s="67"/>
      <c r="T60" s="67"/>
      <c r="U60" s="67"/>
      <c r="V60" s="67"/>
      <c r="W60" s="67"/>
      <c r="X60" s="67"/>
      <c r="Y60" s="67"/>
      <c r="Z60" s="68"/>
      <c r="AA60" s="99" t="s">
        <v>212</v>
      </c>
      <c r="AB60" s="67"/>
      <c r="AC60" s="67"/>
      <c r="AD60" s="67"/>
      <c r="AE60" s="67"/>
      <c r="AF60" s="67"/>
      <c r="AG60" s="67"/>
      <c r="AH60" s="67"/>
      <c r="AI60" s="67"/>
      <c r="AJ60" s="68"/>
      <c r="AK60" s="99" t="s">
        <v>23</v>
      </c>
      <c r="AL60" s="67"/>
      <c r="AM60" s="67"/>
      <c r="AN60" s="67"/>
      <c r="AO60" s="67"/>
      <c r="AP60" s="67"/>
      <c r="AQ60" s="67"/>
      <c r="AR60" s="67"/>
      <c r="AS60" s="67"/>
      <c r="AT60" s="67"/>
      <c r="AU60" s="67"/>
      <c r="AV60" s="67"/>
      <c r="AW60" s="67"/>
      <c r="AX60" s="67"/>
      <c r="AY60" s="67"/>
      <c r="AZ60" s="68"/>
    </row>
    <row r="61" spans="2:67" x14ac:dyDescent="0.45">
      <c r="B61" s="69">
        <v>1793</v>
      </c>
      <c r="C61" s="120"/>
      <c r="D61" s="120"/>
      <c r="E61" s="120"/>
      <c r="F61" s="120"/>
      <c r="G61" s="120"/>
      <c r="H61" s="120"/>
      <c r="I61" s="120"/>
      <c r="J61" s="115"/>
      <c r="K61" s="69" t="s">
        <v>213</v>
      </c>
      <c r="L61" s="67"/>
      <c r="M61" s="67"/>
      <c r="N61" s="67"/>
      <c r="O61" s="67"/>
      <c r="P61" s="67"/>
      <c r="Q61" s="67"/>
      <c r="R61" s="67"/>
      <c r="S61" s="67"/>
      <c r="T61" s="67"/>
      <c r="U61" s="67"/>
      <c r="V61" s="67"/>
      <c r="W61" s="67"/>
      <c r="X61" s="67"/>
      <c r="Y61" s="67"/>
      <c r="Z61" s="68"/>
      <c r="AA61" s="69">
        <v>666</v>
      </c>
      <c r="AB61" s="67"/>
      <c r="AC61" s="67"/>
      <c r="AD61" s="67"/>
      <c r="AE61" s="67"/>
      <c r="AF61" s="67"/>
      <c r="AG61" s="67"/>
      <c r="AH61" s="67"/>
      <c r="AI61" s="67"/>
      <c r="AJ61" s="68"/>
      <c r="AK61" s="69"/>
      <c r="AL61" s="67"/>
      <c r="AM61" s="67"/>
      <c r="AN61" s="67"/>
      <c r="AO61" s="67"/>
      <c r="AP61" s="67"/>
      <c r="AQ61" s="67"/>
      <c r="AR61" s="67"/>
      <c r="AS61" s="67"/>
      <c r="AT61" s="67"/>
      <c r="AU61" s="67"/>
      <c r="AV61" s="67"/>
      <c r="AW61" s="67"/>
      <c r="AX61" s="67"/>
      <c r="AY61" s="67"/>
      <c r="AZ61" s="68"/>
    </row>
    <row r="62" spans="2:67" x14ac:dyDescent="0.45">
      <c r="B62" s="116"/>
      <c r="C62" s="64"/>
      <c r="D62" s="64"/>
      <c r="E62" s="64"/>
      <c r="F62" s="64"/>
      <c r="G62" s="64"/>
      <c r="H62" s="64"/>
      <c r="I62" s="64"/>
      <c r="J62" s="117"/>
      <c r="K62" s="69" t="s">
        <v>214</v>
      </c>
      <c r="L62" s="67"/>
      <c r="M62" s="67"/>
      <c r="N62" s="67"/>
      <c r="O62" s="67"/>
      <c r="P62" s="67"/>
      <c r="Q62" s="67"/>
      <c r="R62" s="67"/>
      <c r="S62" s="67"/>
      <c r="T62" s="67"/>
      <c r="U62" s="67"/>
      <c r="V62" s="67"/>
      <c r="W62" s="67"/>
      <c r="X62" s="67"/>
      <c r="Y62" s="67"/>
      <c r="Z62" s="68"/>
      <c r="AA62" s="69">
        <v>478</v>
      </c>
      <c r="AB62" s="67"/>
      <c r="AC62" s="67"/>
      <c r="AD62" s="67"/>
      <c r="AE62" s="67"/>
      <c r="AF62" s="67"/>
      <c r="AG62" s="67"/>
      <c r="AH62" s="67"/>
      <c r="AI62" s="67"/>
      <c r="AJ62" s="68"/>
      <c r="AK62" s="69"/>
      <c r="AL62" s="67"/>
      <c r="AM62" s="67"/>
      <c r="AN62" s="67"/>
      <c r="AO62" s="67"/>
      <c r="AP62" s="67"/>
      <c r="AQ62" s="67"/>
      <c r="AR62" s="67"/>
      <c r="AS62" s="67"/>
      <c r="AT62" s="67"/>
      <c r="AU62" s="67"/>
      <c r="AV62" s="67"/>
      <c r="AW62" s="67"/>
      <c r="AX62" s="67"/>
      <c r="AY62" s="67"/>
      <c r="AZ62" s="68"/>
    </row>
    <row r="63" spans="2:67" x14ac:dyDescent="0.45">
      <c r="B63" s="116"/>
      <c r="C63" s="64"/>
      <c r="D63" s="64"/>
      <c r="E63" s="64"/>
      <c r="F63" s="64"/>
      <c r="G63" s="64"/>
      <c r="H63" s="64"/>
      <c r="I63" s="64"/>
      <c r="J63" s="117"/>
      <c r="K63" s="69" t="s">
        <v>215</v>
      </c>
      <c r="L63" s="67"/>
      <c r="M63" s="67"/>
      <c r="N63" s="67"/>
      <c r="O63" s="67"/>
      <c r="P63" s="67"/>
      <c r="Q63" s="67"/>
      <c r="R63" s="67"/>
      <c r="S63" s="67"/>
      <c r="T63" s="67"/>
      <c r="U63" s="67"/>
      <c r="V63" s="67"/>
      <c r="W63" s="67"/>
      <c r="X63" s="67"/>
      <c r="Y63" s="67"/>
      <c r="Z63" s="68"/>
      <c r="AA63" s="69" t="s">
        <v>35</v>
      </c>
      <c r="AB63" s="67"/>
      <c r="AC63" s="67"/>
      <c r="AD63" s="67"/>
      <c r="AE63" s="67"/>
      <c r="AF63" s="67"/>
      <c r="AG63" s="67"/>
      <c r="AH63" s="67"/>
      <c r="AI63" s="67"/>
      <c r="AJ63" s="68"/>
      <c r="AK63" s="69"/>
      <c r="AL63" s="67"/>
      <c r="AM63" s="67"/>
      <c r="AN63" s="67"/>
      <c r="AO63" s="67"/>
      <c r="AP63" s="67"/>
      <c r="AQ63" s="67"/>
      <c r="AR63" s="67"/>
      <c r="AS63" s="67"/>
      <c r="AT63" s="67"/>
      <c r="AU63" s="67"/>
      <c r="AV63" s="67"/>
      <c r="AW63" s="67"/>
      <c r="AX63" s="67"/>
      <c r="AY63" s="67"/>
      <c r="AZ63" s="68"/>
    </row>
    <row r="64" spans="2:67" x14ac:dyDescent="0.45">
      <c r="B64" s="116"/>
      <c r="C64" s="64"/>
      <c r="D64" s="64"/>
      <c r="E64" s="64"/>
      <c r="F64" s="64"/>
      <c r="G64" s="64"/>
      <c r="H64" s="64"/>
      <c r="I64" s="64"/>
      <c r="J64" s="117"/>
      <c r="K64" s="69" t="s">
        <v>203</v>
      </c>
      <c r="L64" s="67"/>
      <c r="M64" s="67"/>
      <c r="N64" s="67"/>
      <c r="O64" s="67"/>
      <c r="P64" s="67"/>
      <c r="Q64" s="67"/>
      <c r="R64" s="67"/>
      <c r="S64" s="67"/>
      <c r="T64" s="67"/>
      <c r="U64" s="67"/>
      <c r="V64" s="67"/>
      <c r="W64" s="67"/>
      <c r="X64" s="67"/>
      <c r="Y64" s="67"/>
      <c r="Z64" s="68"/>
      <c r="AA64" s="69" t="s">
        <v>35</v>
      </c>
      <c r="AB64" s="67"/>
      <c r="AC64" s="67"/>
      <c r="AD64" s="67"/>
      <c r="AE64" s="67"/>
      <c r="AF64" s="67"/>
      <c r="AG64" s="67"/>
      <c r="AH64" s="67"/>
      <c r="AI64" s="67"/>
      <c r="AJ64" s="68"/>
      <c r="AK64" s="69"/>
      <c r="AL64" s="67"/>
      <c r="AM64" s="67"/>
      <c r="AN64" s="67"/>
      <c r="AO64" s="67"/>
      <c r="AP64" s="67"/>
      <c r="AQ64" s="67"/>
      <c r="AR64" s="67"/>
      <c r="AS64" s="67"/>
      <c r="AT64" s="67"/>
      <c r="AU64" s="67"/>
      <c r="AV64" s="67"/>
      <c r="AW64" s="67"/>
      <c r="AX64" s="67"/>
      <c r="AY64" s="67"/>
      <c r="AZ64" s="68"/>
    </row>
    <row r="65" spans="2:69" x14ac:dyDescent="0.45">
      <c r="B65" s="116"/>
      <c r="C65" s="64"/>
      <c r="D65" s="64"/>
      <c r="E65" s="64"/>
      <c r="F65" s="64"/>
      <c r="G65" s="64"/>
      <c r="H65" s="64"/>
      <c r="I65" s="64"/>
      <c r="J65" s="117"/>
      <c r="K65" s="69" t="s">
        <v>89</v>
      </c>
      <c r="L65" s="67"/>
      <c r="M65" s="67"/>
      <c r="N65" s="67"/>
      <c r="O65" s="67"/>
      <c r="P65" s="67"/>
      <c r="Q65" s="67"/>
      <c r="R65" s="67"/>
      <c r="S65" s="67"/>
      <c r="T65" s="67"/>
      <c r="U65" s="67"/>
      <c r="V65" s="67"/>
      <c r="W65" s="67"/>
      <c r="X65" s="67"/>
      <c r="Y65" s="67"/>
      <c r="Z65" s="68"/>
      <c r="AA65" s="69" t="s">
        <v>35</v>
      </c>
      <c r="AB65" s="67"/>
      <c r="AC65" s="67"/>
      <c r="AD65" s="67"/>
      <c r="AE65" s="67"/>
      <c r="AF65" s="67"/>
      <c r="AG65" s="67"/>
      <c r="AH65" s="67"/>
      <c r="AI65" s="67"/>
      <c r="AJ65" s="68"/>
      <c r="AK65" s="69"/>
      <c r="AL65" s="67"/>
      <c r="AM65" s="67"/>
      <c r="AN65" s="67"/>
      <c r="AO65" s="67"/>
      <c r="AP65" s="67"/>
      <c r="AQ65" s="67"/>
      <c r="AR65" s="67"/>
      <c r="AS65" s="67"/>
      <c r="AT65" s="67"/>
      <c r="AU65" s="67"/>
      <c r="AV65" s="67"/>
      <c r="AW65" s="67"/>
      <c r="AX65" s="67"/>
      <c r="AY65" s="67"/>
      <c r="AZ65" s="68"/>
    </row>
    <row r="66" spans="2:69" x14ac:dyDescent="0.45">
      <c r="B66" s="116"/>
      <c r="C66" s="64"/>
      <c r="D66" s="64"/>
      <c r="E66" s="64"/>
      <c r="F66" s="64"/>
      <c r="G66" s="64"/>
      <c r="H66" s="64"/>
      <c r="I66" s="64"/>
      <c r="J66" s="117"/>
      <c r="K66" s="69" t="s">
        <v>216</v>
      </c>
      <c r="L66" s="67"/>
      <c r="M66" s="67"/>
      <c r="N66" s="67"/>
      <c r="O66" s="67"/>
      <c r="P66" s="67"/>
      <c r="Q66" s="67"/>
      <c r="R66" s="67"/>
      <c r="S66" s="67"/>
      <c r="T66" s="67"/>
      <c r="U66" s="67"/>
      <c r="V66" s="67"/>
      <c r="W66" s="67"/>
      <c r="X66" s="67"/>
      <c r="Y66" s="67"/>
      <c r="Z66" s="68"/>
      <c r="AA66" s="69" t="s">
        <v>35</v>
      </c>
      <c r="AB66" s="67"/>
      <c r="AC66" s="67"/>
      <c r="AD66" s="67"/>
      <c r="AE66" s="67"/>
      <c r="AF66" s="67"/>
      <c r="AG66" s="67"/>
      <c r="AH66" s="67"/>
      <c r="AI66" s="67"/>
      <c r="AJ66" s="68"/>
      <c r="AK66" s="69"/>
      <c r="AL66" s="67"/>
      <c r="AM66" s="67"/>
      <c r="AN66" s="67"/>
      <c r="AO66" s="67"/>
      <c r="AP66" s="67"/>
      <c r="AQ66" s="67"/>
      <c r="AR66" s="67"/>
      <c r="AS66" s="67"/>
      <c r="AT66" s="67"/>
      <c r="AU66" s="67"/>
      <c r="AV66" s="67"/>
      <c r="AW66" s="67"/>
      <c r="AX66" s="67"/>
      <c r="AY66" s="67"/>
      <c r="AZ66" s="68"/>
    </row>
    <row r="67" spans="2:69" x14ac:dyDescent="0.45">
      <c r="B67" s="116"/>
      <c r="C67" s="64"/>
      <c r="D67" s="64"/>
      <c r="E67" s="64"/>
      <c r="F67" s="64"/>
      <c r="G67" s="64"/>
      <c r="H67" s="64"/>
      <c r="I67" s="64"/>
      <c r="J67" s="117"/>
      <c r="K67" s="69" t="s">
        <v>74</v>
      </c>
      <c r="L67" s="67"/>
      <c r="M67" s="67"/>
      <c r="N67" s="67"/>
      <c r="O67" s="67"/>
      <c r="P67" s="67"/>
      <c r="Q67" s="67"/>
      <c r="R67" s="67"/>
      <c r="S67" s="67"/>
      <c r="T67" s="67"/>
      <c r="U67" s="67"/>
      <c r="V67" s="67"/>
      <c r="W67" s="67"/>
      <c r="X67" s="67"/>
      <c r="Y67" s="67"/>
      <c r="Z67" s="68"/>
      <c r="AA67" s="69">
        <v>32</v>
      </c>
      <c r="AB67" s="67"/>
      <c r="AC67" s="67"/>
      <c r="AD67" s="67"/>
      <c r="AE67" s="67"/>
      <c r="AF67" s="67"/>
      <c r="AG67" s="67"/>
      <c r="AH67" s="67"/>
      <c r="AI67" s="67"/>
      <c r="AJ67" s="68"/>
      <c r="AK67" s="69"/>
      <c r="AL67" s="67"/>
      <c r="AM67" s="67"/>
      <c r="AN67" s="67"/>
      <c r="AO67" s="67"/>
      <c r="AP67" s="67"/>
      <c r="AQ67" s="67"/>
      <c r="AR67" s="67"/>
      <c r="AS67" s="67"/>
      <c r="AT67" s="67"/>
      <c r="AU67" s="67"/>
      <c r="AV67" s="67"/>
      <c r="AW67" s="67"/>
      <c r="AX67" s="67"/>
      <c r="AY67" s="67"/>
      <c r="AZ67" s="68"/>
    </row>
    <row r="68" spans="2:69" x14ac:dyDescent="0.45">
      <c r="B68" s="118"/>
      <c r="C68" s="121"/>
      <c r="D68" s="121"/>
      <c r="E68" s="121"/>
      <c r="F68" s="121"/>
      <c r="G68" s="121"/>
      <c r="H68" s="121"/>
      <c r="I68" s="121"/>
      <c r="J68" s="119"/>
      <c r="K68" s="69" t="s">
        <v>204</v>
      </c>
      <c r="L68" s="67"/>
      <c r="M68" s="67"/>
      <c r="N68" s="67"/>
      <c r="O68" s="67"/>
      <c r="P68" s="67"/>
      <c r="Q68" s="67"/>
      <c r="R68" s="67"/>
      <c r="S68" s="67"/>
      <c r="T68" s="67"/>
      <c r="U68" s="67"/>
      <c r="V68" s="67"/>
      <c r="W68" s="67"/>
      <c r="X68" s="67"/>
      <c r="Y68" s="67"/>
      <c r="Z68" s="68"/>
      <c r="AA68" s="69">
        <v>617</v>
      </c>
      <c r="AB68" s="67"/>
      <c r="AC68" s="67"/>
      <c r="AD68" s="67"/>
      <c r="AE68" s="67"/>
      <c r="AF68" s="67"/>
      <c r="AG68" s="67"/>
      <c r="AH68" s="67"/>
      <c r="AI68" s="67"/>
      <c r="AJ68" s="68"/>
      <c r="AK68" s="69" t="s">
        <v>217</v>
      </c>
      <c r="AL68" s="67"/>
      <c r="AM68" s="67"/>
      <c r="AN68" s="67"/>
      <c r="AO68" s="67"/>
      <c r="AP68" s="67"/>
      <c r="AQ68" s="67"/>
      <c r="AR68" s="67"/>
      <c r="AS68" s="67"/>
      <c r="AT68" s="67"/>
      <c r="AU68" s="67"/>
      <c r="AV68" s="67"/>
      <c r="AW68" s="67"/>
      <c r="AX68" s="67"/>
      <c r="AY68" s="67"/>
      <c r="AZ68" s="68"/>
    </row>
    <row r="69" spans="2:69" ht="0.1" customHeight="1" x14ac:dyDescent="0.45"/>
    <row r="70" spans="2:69" ht="22.45" customHeight="1" x14ac:dyDescent="0.45"/>
    <row r="71" spans="2:69" ht="17" customHeight="1" x14ac:dyDescent="0.45">
      <c r="B71" s="99" t="s">
        <v>218</v>
      </c>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8"/>
    </row>
    <row r="72" spans="2:69" ht="18" customHeight="1" x14ac:dyDescent="0.45">
      <c r="B72" s="100" t="s">
        <v>219</v>
      </c>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8"/>
    </row>
    <row r="73" spans="2:69" ht="75.5" customHeight="1" x14ac:dyDescent="0.45">
      <c r="B73" s="99" t="s">
        <v>220</v>
      </c>
      <c r="C73" s="67"/>
      <c r="D73" s="68"/>
      <c r="E73" s="99" t="s">
        <v>221</v>
      </c>
      <c r="F73" s="67"/>
      <c r="G73" s="68"/>
      <c r="H73" s="99" t="s">
        <v>222</v>
      </c>
      <c r="I73" s="68"/>
      <c r="J73" s="99" t="s">
        <v>223</v>
      </c>
      <c r="K73" s="67"/>
      <c r="L73" s="67"/>
      <c r="M73" s="67"/>
      <c r="N73" s="67"/>
      <c r="O73" s="67"/>
      <c r="P73" s="68"/>
      <c r="Q73" s="99" t="s">
        <v>224</v>
      </c>
      <c r="R73" s="67"/>
      <c r="S73" s="67"/>
      <c r="T73" s="67"/>
      <c r="U73" s="68"/>
      <c r="V73" s="99" t="s">
        <v>225</v>
      </c>
      <c r="W73" s="67"/>
      <c r="X73" s="67"/>
      <c r="Y73" s="67"/>
      <c r="Z73" s="67"/>
      <c r="AA73" s="67"/>
      <c r="AB73" s="67"/>
      <c r="AC73" s="67"/>
      <c r="AD73" s="68"/>
      <c r="AE73" s="99" t="s">
        <v>226</v>
      </c>
      <c r="AF73" s="67"/>
      <c r="AG73" s="68"/>
      <c r="AH73" s="99" t="s">
        <v>227</v>
      </c>
      <c r="AI73" s="67"/>
      <c r="AJ73" s="67"/>
      <c r="AK73" s="67"/>
      <c r="AL73" s="67"/>
      <c r="AM73" s="67"/>
      <c r="AN73" s="67"/>
      <c r="AO73" s="68"/>
      <c r="AP73" s="99" t="s">
        <v>228</v>
      </c>
      <c r="AQ73" s="67"/>
      <c r="AR73" s="67"/>
      <c r="AS73" s="67"/>
      <c r="AT73" s="68"/>
      <c r="AU73" s="99" t="s">
        <v>229</v>
      </c>
      <c r="AV73" s="67"/>
      <c r="AW73" s="67"/>
      <c r="AX73" s="67"/>
      <c r="AY73" s="68"/>
      <c r="AZ73" s="99" t="s">
        <v>230</v>
      </c>
      <c r="BA73" s="67"/>
      <c r="BB73" s="67"/>
      <c r="BC73" s="67"/>
      <c r="BD73" s="67"/>
      <c r="BE73" s="67"/>
      <c r="BF73" s="67"/>
      <c r="BG73" s="67"/>
      <c r="BH73" s="67"/>
      <c r="BI73" s="67"/>
      <c r="BJ73" s="68"/>
      <c r="BK73" s="99" t="s">
        <v>23</v>
      </c>
      <c r="BL73" s="67"/>
      <c r="BM73" s="67"/>
      <c r="BN73" s="67"/>
      <c r="BO73" s="67"/>
      <c r="BP73" s="67"/>
      <c r="BQ73" s="68"/>
    </row>
    <row r="74" spans="2:69" ht="46.25" customHeight="1" x14ac:dyDescent="0.45">
      <c r="B74" s="69" t="s">
        <v>231</v>
      </c>
      <c r="C74" s="67"/>
      <c r="D74" s="68"/>
      <c r="E74" s="69" t="s">
        <v>232</v>
      </c>
      <c r="F74" s="67"/>
      <c r="G74" s="68"/>
      <c r="H74" s="69" t="s">
        <v>136</v>
      </c>
      <c r="I74" s="68"/>
      <c r="J74" s="69" t="s">
        <v>233</v>
      </c>
      <c r="K74" s="67"/>
      <c r="L74" s="67"/>
      <c r="M74" s="67"/>
      <c r="N74" s="67"/>
      <c r="O74" s="67"/>
      <c r="P74" s="68"/>
      <c r="Q74" s="69">
        <v>0</v>
      </c>
      <c r="R74" s="67"/>
      <c r="S74" s="67"/>
      <c r="T74" s="67"/>
      <c r="U74" s="68"/>
      <c r="V74" s="69">
        <v>2700</v>
      </c>
      <c r="W74" s="67"/>
      <c r="X74" s="67"/>
      <c r="Y74" s="67"/>
      <c r="Z74" s="67"/>
      <c r="AA74" s="67"/>
      <c r="AB74" s="67"/>
      <c r="AC74" s="67"/>
      <c r="AD74" s="68"/>
      <c r="AE74" s="69">
        <v>1</v>
      </c>
      <c r="AF74" s="67"/>
      <c r="AG74" s="68"/>
      <c r="AH74" s="69" t="s">
        <v>150</v>
      </c>
      <c r="AI74" s="67"/>
      <c r="AJ74" s="67"/>
      <c r="AK74" s="67"/>
      <c r="AL74" s="67"/>
      <c r="AM74" s="67"/>
      <c r="AN74" s="67"/>
      <c r="AO74" s="68"/>
      <c r="AP74" s="69">
        <v>327</v>
      </c>
      <c r="AQ74" s="67"/>
      <c r="AR74" s="67"/>
      <c r="AS74" s="67"/>
      <c r="AT74" s="68"/>
      <c r="AU74" s="88" t="s">
        <v>234</v>
      </c>
      <c r="AV74" s="129"/>
      <c r="AW74" s="129"/>
      <c r="AX74" s="129"/>
      <c r="AY74" s="130"/>
      <c r="AZ74" s="69"/>
      <c r="BA74" s="67"/>
      <c r="BB74" s="67"/>
      <c r="BC74" s="67"/>
      <c r="BD74" s="67"/>
      <c r="BE74" s="67"/>
      <c r="BF74" s="67"/>
      <c r="BG74" s="67"/>
      <c r="BH74" s="67"/>
      <c r="BI74" s="67"/>
      <c r="BJ74" s="68"/>
      <c r="BK74" s="103" t="s">
        <v>485</v>
      </c>
      <c r="BL74" s="67"/>
      <c r="BM74" s="67"/>
      <c r="BN74" s="67"/>
      <c r="BO74" s="67"/>
      <c r="BP74" s="67"/>
      <c r="BQ74" s="68"/>
    </row>
    <row r="75" spans="2:69" ht="76.900000000000006" customHeight="1" x14ac:dyDescent="0.45">
      <c r="B75" s="69" t="s">
        <v>235</v>
      </c>
      <c r="C75" s="67"/>
      <c r="D75" s="68"/>
      <c r="E75" s="69" t="s">
        <v>236</v>
      </c>
      <c r="F75" s="67"/>
      <c r="G75" s="68"/>
      <c r="H75" s="69" t="s">
        <v>136</v>
      </c>
      <c r="I75" s="68"/>
      <c r="J75" s="69" t="s">
        <v>237</v>
      </c>
      <c r="K75" s="67"/>
      <c r="L75" s="67"/>
      <c r="M75" s="67"/>
      <c r="N75" s="67"/>
      <c r="O75" s="67"/>
      <c r="P75" s="68"/>
      <c r="Q75" s="69">
        <v>0</v>
      </c>
      <c r="R75" s="67"/>
      <c r="S75" s="67"/>
      <c r="T75" s="67"/>
      <c r="U75" s="68"/>
      <c r="V75" s="69">
        <v>7500</v>
      </c>
      <c r="W75" s="67"/>
      <c r="X75" s="67"/>
      <c r="Y75" s="67"/>
      <c r="Z75" s="67"/>
      <c r="AA75" s="67"/>
      <c r="AB75" s="67"/>
      <c r="AC75" s="67"/>
      <c r="AD75" s="68"/>
      <c r="AE75" s="69">
        <v>1</v>
      </c>
      <c r="AF75" s="67"/>
      <c r="AG75" s="68"/>
      <c r="AH75" s="69" t="s">
        <v>150</v>
      </c>
      <c r="AI75" s="67"/>
      <c r="AJ75" s="67"/>
      <c r="AK75" s="67"/>
      <c r="AL75" s="67"/>
      <c r="AM75" s="67"/>
      <c r="AN75" s="67"/>
      <c r="AO75" s="68"/>
      <c r="AP75" s="69">
        <v>110</v>
      </c>
      <c r="AQ75" s="67"/>
      <c r="AR75" s="67"/>
      <c r="AS75" s="67"/>
      <c r="AT75" s="68"/>
      <c r="AU75" s="88" t="s">
        <v>238</v>
      </c>
      <c r="AV75" s="129"/>
      <c r="AW75" s="129"/>
      <c r="AX75" s="129"/>
      <c r="AY75" s="130"/>
      <c r="AZ75" s="69"/>
      <c r="BA75" s="67"/>
      <c r="BB75" s="67"/>
      <c r="BC75" s="67"/>
      <c r="BD75" s="67"/>
      <c r="BE75" s="67"/>
      <c r="BF75" s="67"/>
      <c r="BG75" s="67"/>
      <c r="BH75" s="67"/>
      <c r="BI75" s="67"/>
      <c r="BJ75" s="68"/>
      <c r="BK75" s="69" t="s">
        <v>485</v>
      </c>
      <c r="BL75" s="67"/>
      <c r="BM75" s="67"/>
      <c r="BN75" s="67"/>
      <c r="BO75" s="67"/>
      <c r="BP75" s="67"/>
      <c r="BQ75" s="68"/>
    </row>
    <row r="76" spans="2:69" ht="88.15" customHeight="1" x14ac:dyDescent="0.45">
      <c r="B76" s="69" t="s">
        <v>239</v>
      </c>
      <c r="C76" s="67"/>
      <c r="D76" s="68"/>
      <c r="E76" s="69" t="s">
        <v>507</v>
      </c>
      <c r="F76" s="67"/>
      <c r="G76" s="68"/>
      <c r="H76" s="69" t="s">
        <v>201</v>
      </c>
      <c r="I76" s="68"/>
      <c r="J76" s="69" t="s">
        <v>237</v>
      </c>
      <c r="K76" s="67"/>
      <c r="L76" s="67"/>
      <c r="M76" s="67"/>
      <c r="N76" s="67"/>
      <c r="O76" s="67"/>
      <c r="P76" s="68"/>
      <c r="Q76" s="104">
        <v>161140</v>
      </c>
      <c r="R76" s="105"/>
      <c r="S76" s="105"/>
      <c r="T76" s="105"/>
      <c r="U76" s="106"/>
      <c r="V76" s="69">
        <v>0</v>
      </c>
      <c r="W76" s="67"/>
      <c r="X76" s="67"/>
      <c r="Y76" s="67"/>
      <c r="Z76" s="67"/>
      <c r="AA76" s="67"/>
      <c r="AB76" s="67"/>
      <c r="AC76" s="67"/>
      <c r="AD76" s="68"/>
      <c r="AE76" s="69">
        <v>7</v>
      </c>
      <c r="AF76" s="67"/>
      <c r="AG76" s="68"/>
      <c r="AH76" s="69" t="s">
        <v>171</v>
      </c>
      <c r="AI76" s="67"/>
      <c r="AJ76" s="67"/>
      <c r="AK76" s="67"/>
      <c r="AL76" s="67"/>
      <c r="AM76" s="67"/>
      <c r="AN76" s="67"/>
      <c r="AO76" s="68"/>
      <c r="AP76" s="69">
        <v>36</v>
      </c>
      <c r="AQ76" s="67"/>
      <c r="AR76" s="67"/>
      <c r="AS76" s="67"/>
      <c r="AT76" s="68"/>
      <c r="AU76" s="126">
        <v>43668</v>
      </c>
      <c r="AV76" s="131"/>
      <c r="AW76" s="131"/>
      <c r="AX76" s="131"/>
      <c r="AY76" s="132"/>
      <c r="AZ76" s="69"/>
      <c r="BA76" s="67"/>
      <c r="BB76" s="67"/>
      <c r="BC76" s="67"/>
      <c r="BD76" s="67"/>
      <c r="BE76" s="67"/>
      <c r="BF76" s="67"/>
      <c r="BG76" s="67"/>
      <c r="BH76" s="67"/>
      <c r="BI76" s="67"/>
      <c r="BJ76" s="68"/>
      <c r="BK76" s="69" t="s">
        <v>241</v>
      </c>
      <c r="BL76" s="67"/>
      <c r="BM76" s="67"/>
      <c r="BN76" s="67"/>
      <c r="BO76" s="67"/>
      <c r="BP76" s="67"/>
      <c r="BQ76" s="68"/>
    </row>
    <row r="77" spans="2:69" ht="100.15" customHeight="1" x14ac:dyDescent="0.45">
      <c r="B77" s="69" t="s">
        <v>242</v>
      </c>
      <c r="C77" s="67"/>
      <c r="D77" s="68"/>
      <c r="E77" s="69" t="s">
        <v>240</v>
      </c>
      <c r="F77" s="67"/>
      <c r="G77" s="68"/>
      <c r="H77" s="69" t="s">
        <v>208</v>
      </c>
      <c r="I77" s="68"/>
      <c r="J77" s="69" t="s">
        <v>237</v>
      </c>
      <c r="K77" s="67"/>
      <c r="L77" s="67"/>
      <c r="M77" s="67"/>
      <c r="N77" s="67"/>
      <c r="O77" s="67"/>
      <c r="P77" s="68"/>
      <c r="Q77" s="104">
        <v>4920000</v>
      </c>
      <c r="R77" s="105"/>
      <c r="S77" s="105"/>
      <c r="T77" s="105"/>
      <c r="U77" s="106"/>
      <c r="V77" s="69">
        <v>0</v>
      </c>
      <c r="W77" s="67"/>
      <c r="X77" s="67"/>
      <c r="Y77" s="67"/>
      <c r="Z77" s="67"/>
      <c r="AA77" s="67"/>
      <c r="AB77" s="67"/>
      <c r="AC77" s="67"/>
      <c r="AD77" s="68"/>
      <c r="AE77" s="69">
        <v>25</v>
      </c>
      <c r="AF77" s="67"/>
      <c r="AG77" s="68"/>
      <c r="AH77" s="69" t="s">
        <v>243</v>
      </c>
      <c r="AI77" s="67"/>
      <c r="AJ77" s="67"/>
      <c r="AK77" s="67"/>
      <c r="AL77" s="67"/>
      <c r="AM77" s="67"/>
      <c r="AN77" s="67"/>
      <c r="AO77" s="68"/>
      <c r="AP77" s="69">
        <v>2000</v>
      </c>
      <c r="AQ77" s="67"/>
      <c r="AR77" s="67"/>
      <c r="AS77" s="67"/>
      <c r="AT77" s="68"/>
      <c r="AU77" s="126" t="s">
        <v>244</v>
      </c>
      <c r="AV77" s="131"/>
      <c r="AW77" s="131"/>
      <c r="AX77" s="131"/>
      <c r="AY77" s="132"/>
      <c r="AZ77" s="69"/>
      <c r="BA77" s="67"/>
      <c r="BB77" s="67"/>
      <c r="BC77" s="67"/>
      <c r="BD77" s="67"/>
      <c r="BE77" s="67"/>
      <c r="BF77" s="67"/>
      <c r="BG77" s="67"/>
      <c r="BH77" s="67"/>
      <c r="BI77" s="67"/>
      <c r="BJ77" s="68"/>
      <c r="BK77" s="69" t="s">
        <v>245</v>
      </c>
      <c r="BL77" s="67"/>
      <c r="BM77" s="67"/>
      <c r="BN77" s="67"/>
      <c r="BO77" s="67"/>
      <c r="BP77" s="67"/>
      <c r="BQ77" s="68"/>
    </row>
    <row r="78" spans="2:69" ht="74.25" customHeight="1" x14ac:dyDescent="0.45">
      <c r="B78" s="43" t="s">
        <v>246</v>
      </c>
      <c r="C78" s="41"/>
      <c r="D78" s="42"/>
      <c r="E78" s="69" t="s">
        <v>247</v>
      </c>
      <c r="F78" s="67"/>
      <c r="G78" s="68"/>
      <c r="H78" s="103" t="s">
        <v>133</v>
      </c>
      <c r="I78" s="68"/>
      <c r="J78" s="69" t="s">
        <v>237</v>
      </c>
      <c r="K78" s="67"/>
      <c r="L78" s="67"/>
      <c r="M78" s="67"/>
      <c r="N78" s="67"/>
      <c r="O78" s="67"/>
      <c r="P78" s="68"/>
      <c r="Q78" s="104">
        <v>0</v>
      </c>
      <c r="R78" s="105"/>
      <c r="S78" s="105"/>
      <c r="T78" s="105"/>
      <c r="U78" s="106"/>
      <c r="V78" s="69">
        <v>0</v>
      </c>
      <c r="W78" s="67"/>
      <c r="X78" s="67"/>
      <c r="Y78" s="67"/>
      <c r="Z78" s="67"/>
      <c r="AA78" s="67"/>
      <c r="AB78" s="67"/>
      <c r="AC78" s="67"/>
      <c r="AD78" s="68"/>
      <c r="AE78" s="103" t="s">
        <v>76</v>
      </c>
      <c r="AF78" s="67"/>
      <c r="AG78" s="68"/>
      <c r="AH78" s="69" t="s">
        <v>162</v>
      </c>
      <c r="AI78" s="67"/>
      <c r="AJ78" s="67"/>
      <c r="AK78" s="67"/>
      <c r="AL78" s="67"/>
      <c r="AM78" s="67"/>
      <c r="AN78" s="67"/>
      <c r="AO78" s="68"/>
      <c r="AP78" s="43">
        <v>617</v>
      </c>
      <c r="AQ78" s="134">
        <v>617</v>
      </c>
      <c r="AR78" s="127"/>
      <c r="AS78" s="127"/>
      <c r="AT78" s="128"/>
      <c r="AU78" s="126" t="s">
        <v>248</v>
      </c>
      <c r="AV78" s="127"/>
      <c r="AW78" s="127"/>
      <c r="AX78" s="127"/>
      <c r="AY78" s="128"/>
      <c r="AZ78" s="43"/>
      <c r="BA78" s="41"/>
      <c r="BB78" s="41"/>
      <c r="BC78" s="41"/>
      <c r="BD78" s="41"/>
      <c r="BE78" s="41"/>
      <c r="BF78" s="41"/>
      <c r="BG78" s="41"/>
      <c r="BH78" s="41"/>
      <c r="BI78" s="41"/>
      <c r="BJ78" s="42"/>
      <c r="BK78" s="92" t="s">
        <v>493</v>
      </c>
      <c r="BL78" s="93"/>
      <c r="BM78" s="93"/>
      <c r="BN78" s="93"/>
      <c r="BO78" s="93"/>
      <c r="BP78" s="93"/>
      <c r="BQ78" s="133"/>
    </row>
    <row r="79" spans="2:69" ht="100.9" customHeight="1" x14ac:dyDescent="0.45">
      <c r="B79" s="69" t="s">
        <v>509</v>
      </c>
      <c r="C79" s="67"/>
      <c r="D79" s="68"/>
      <c r="E79" s="69" t="s">
        <v>240</v>
      </c>
      <c r="F79" s="67"/>
      <c r="G79" s="68"/>
      <c r="H79" s="69" t="s">
        <v>201</v>
      </c>
      <c r="I79" s="68"/>
      <c r="J79" s="69" t="s">
        <v>237</v>
      </c>
      <c r="K79" s="67"/>
      <c r="L79" s="67"/>
      <c r="M79" s="67"/>
      <c r="N79" s="67"/>
      <c r="O79" s="67"/>
      <c r="P79" s="68"/>
      <c r="Q79" s="140">
        <v>17000</v>
      </c>
      <c r="R79" s="141"/>
      <c r="S79" s="141"/>
      <c r="T79" s="141"/>
      <c r="U79" s="142"/>
      <c r="V79" s="43">
        <v>25696</v>
      </c>
      <c r="W79" s="41"/>
      <c r="X79" s="41"/>
      <c r="Y79" s="41">
        <v>2118.5699999999997</v>
      </c>
      <c r="Z79" s="41"/>
      <c r="AA79" s="41"/>
      <c r="AB79" s="41"/>
      <c r="AC79" s="41"/>
      <c r="AD79" s="42"/>
      <c r="AE79" s="69">
        <v>25</v>
      </c>
      <c r="AF79" s="67"/>
      <c r="AG79" s="68"/>
      <c r="AH79" s="69" t="s">
        <v>150</v>
      </c>
      <c r="AI79" s="67"/>
      <c r="AJ79" s="67"/>
      <c r="AK79" s="67"/>
      <c r="AL79" s="67"/>
      <c r="AM79" s="67"/>
      <c r="AN79" s="67"/>
      <c r="AO79" s="68"/>
      <c r="AP79" s="43"/>
      <c r="AQ79" s="134">
        <v>1</v>
      </c>
      <c r="AR79" s="127"/>
      <c r="AS79" s="127"/>
      <c r="AT79" s="128"/>
      <c r="AU79" s="137">
        <v>106</v>
      </c>
      <c r="AV79" s="138"/>
      <c r="AW79" s="138"/>
      <c r="AX79" s="138"/>
      <c r="AY79" s="139"/>
      <c r="AZ79" s="69"/>
      <c r="BA79" s="67"/>
      <c r="BB79" s="67"/>
      <c r="BC79" s="67"/>
      <c r="BD79" s="67"/>
      <c r="BE79" s="67"/>
      <c r="BF79" s="67"/>
      <c r="BG79" s="67"/>
      <c r="BH79" s="67"/>
      <c r="BI79" s="67"/>
      <c r="BJ79" s="68"/>
      <c r="BK79" s="135" t="s">
        <v>501</v>
      </c>
      <c r="BL79" s="136"/>
      <c r="BM79" s="136"/>
      <c r="BN79" s="136"/>
      <c r="BO79" s="136"/>
      <c r="BP79" s="136"/>
      <c r="BQ79" s="109"/>
    </row>
    <row r="80" spans="2:69" ht="98.25" customHeight="1" x14ac:dyDescent="0.45">
      <c r="B80" s="69" t="s">
        <v>510</v>
      </c>
      <c r="C80" s="67"/>
      <c r="D80" s="68"/>
      <c r="E80" s="69" t="s">
        <v>240</v>
      </c>
      <c r="F80" s="67"/>
      <c r="G80" s="68"/>
      <c r="H80" s="69" t="s">
        <v>201</v>
      </c>
      <c r="I80" s="68"/>
      <c r="J80" s="69" t="s">
        <v>237</v>
      </c>
      <c r="K80" s="67"/>
      <c r="L80" s="67"/>
      <c r="M80" s="67"/>
      <c r="N80" s="67"/>
      <c r="O80" s="67"/>
      <c r="P80" s="68"/>
      <c r="Q80" s="140">
        <v>32000</v>
      </c>
      <c r="R80" s="141"/>
      <c r="S80" s="141"/>
      <c r="T80" s="141"/>
      <c r="U80" s="142"/>
      <c r="V80" s="43">
        <v>20641</v>
      </c>
      <c r="W80" s="41"/>
      <c r="X80" s="41"/>
      <c r="Y80" s="41">
        <v>7573.3019999999997</v>
      </c>
      <c r="Z80" s="41"/>
      <c r="AA80" s="41"/>
      <c r="AB80" s="41"/>
      <c r="AC80" s="41"/>
      <c r="AD80" s="42"/>
      <c r="AE80" s="69">
        <v>25</v>
      </c>
      <c r="AF80" s="67"/>
      <c r="AG80" s="68"/>
      <c r="AH80" s="69" t="s">
        <v>150</v>
      </c>
      <c r="AI80" s="67"/>
      <c r="AJ80" s="67"/>
      <c r="AK80" s="67"/>
      <c r="AL80" s="67"/>
      <c r="AM80" s="67"/>
      <c r="AN80" s="67"/>
      <c r="AO80" s="68"/>
      <c r="AP80" s="126">
        <v>2</v>
      </c>
      <c r="AQ80" s="127"/>
      <c r="AR80" s="127"/>
      <c r="AS80" s="127"/>
      <c r="AT80" s="128"/>
      <c r="AU80" s="137">
        <v>378.66510000000017</v>
      </c>
      <c r="AV80" s="138"/>
      <c r="AW80" s="138"/>
      <c r="AX80" s="138"/>
      <c r="AY80" s="139"/>
      <c r="AZ80" s="69"/>
      <c r="BA80" s="67"/>
      <c r="BB80" s="67"/>
      <c r="BC80" s="67"/>
      <c r="BD80" s="67"/>
      <c r="BE80" s="67"/>
      <c r="BF80" s="67"/>
      <c r="BG80" s="67"/>
      <c r="BH80" s="67"/>
      <c r="BI80" s="67"/>
      <c r="BJ80" s="68"/>
      <c r="BK80" s="69" t="s">
        <v>249</v>
      </c>
      <c r="BL80" s="67"/>
      <c r="BM80" s="67"/>
      <c r="BN80" s="67"/>
      <c r="BO80" s="67"/>
      <c r="BP80" s="67"/>
      <c r="BQ80" s="68"/>
    </row>
    <row r="81" spans="2:69" ht="99.4" customHeight="1" x14ac:dyDescent="0.45">
      <c r="B81" s="69" t="s">
        <v>511</v>
      </c>
      <c r="C81" s="67"/>
      <c r="D81" s="68"/>
      <c r="E81" s="69" t="s">
        <v>240</v>
      </c>
      <c r="F81" s="67"/>
      <c r="G81" s="68"/>
      <c r="H81" s="69" t="s">
        <v>201</v>
      </c>
      <c r="I81" s="68"/>
      <c r="J81" s="69" t="s">
        <v>237</v>
      </c>
      <c r="K81" s="67"/>
      <c r="L81" s="67"/>
      <c r="M81" s="67"/>
      <c r="N81" s="67"/>
      <c r="O81" s="67"/>
      <c r="P81" s="68"/>
      <c r="Q81" s="140">
        <v>23500</v>
      </c>
      <c r="R81" s="141"/>
      <c r="S81" s="141"/>
      <c r="T81" s="141"/>
      <c r="U81" s="142"/>
      <c r="V81" s="43">
        <v>10840</v>
      </c>
      <c r="W81" s="41"/>
      <c r="X81" s="41"/>
      <c r="Y81" s="41">
        <v>3590.94</v>
      </c>
      <c r="Z81" s="41"/>
      <c r="AA81" s="41"/>
      <c r="AB81" s="41"/>
      <c r="AC81" s="41"/>
      <c r="AD81" s="42"/>
      <c r="AE81" s="69">
        <v>25</v>
      </c>
      <c r="AF81" s="67"/>
      <c r="AG81" s="68"/>
      <c r="AH81" s="69" t="s">
        <v>150</v>
      </c>
      <c r="AI81" s="67"/>
      <c r="AJ81" s="67"/>
      <c r="AK81" s="67"/>
      <c r="AL81" s="67"/>
      <c r="AM81" s="67"/>
      <c r="AN81" s="67"/>
      <c r="AO81" s="68"/>
      <c r="AP81" s="69">
        <v>1</v>
      </c>
      <c r="AQ81" s="67"/>
      <c r="AR81" s="67"/>
      <c r="AS81" s="67"/>
      <c r="AT81" s="68"/>
      <c r="AU81" s="134">
        <v>180</v>
      </c>
      <c r="AV81" s="127"/>
      <c r="AW81" s="127"/>
      <c r="AX81" s="127"/>
      <c r="AY81" s="128"/>
      <c r="AZ81" s="69"/>
      <c r="BA81" s="67"/>
      <c r="BB81" s="67"/>
      <c r="BC81" s="67"/>
      <c r="BD81" s="67"/>
      <c r="BE81" s="67"/>
      <c r="BF81" s="67"/>
      <c r="BG81" s="67"/>
      <c r="BH81" s="67"/>
      <c r="BI81" s="67"/>
      <c r="BJ81" s="68"/>
      <c r="BK81" s="135" t="s">
        <v>501</v>
      </c>
      <c r="BL81" s="136"/>
      <c r="BM81" s="136"/>
      <c r="BN81" s="136"/>
      <c r="BO81" s="136"/>
      <c r="BP81" s="136"/>
      <c r="BQ81" s="109"/>
    </row>
    <row r="82" spans="2:69" ht="0.1" customHeight="1" x14ac:dyDescent="0.45"/>
    <row r="83" spans="2:69" ht="17.649999999999999" customHeight="1" x14ac:dyDescent="0.45"/>
    <row r="84" spans="2:69" ht="60.5" customHeight="1" x14ac:dyDescent="0.45">
      <c r="B84" s="99" t="s">
        <v>250</v>
      </c>
      <c r="C84" s="67"/>
      <c r="D84" s="67"/>
      <c r="E84" s="67"/>
      <c r="F84" s="67"/>
      <c r="G84" s="67"/>
      <c r="H84" s="67"/>
      <c r="I84" s="67"/>
      <c r="J84" s="67"/>
      <c r="K84" s="68"/>
      <c r="L84" s="99" t="s">
        <v>35</v>
      </c>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8"/>
    </row>
    <row r="85" spans="2:69" ht="45.75" customHeight="1" x14ac:dyDescent="0.45">
      <c r="B85" s="100" t="s">
        <v>251</v>
      </c>
      <c r="C85" s="67"/>
      <c r="D85" s="67"/>
      <c r="E85" s="67"/>
      <c r="F85" s="67"/>
      <c r="G85" s="67"/>
      <c r="H85" s="67"/>
      <c r="I85" s="67"/>
      <c r="J85" s="67"/>
      <c r="K85" s="68"/>
      <c r="L85" s="99" t="s">
        <v>35</v>
      </c>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8"/>
    </row>
    <row r="86" spans="2:69" ht="45.5" customHeight="1" x14ac:dyDescent="0.45">
      <c r="B86" s="99" t="s">
        <v>115</v>
      </c>
      <c r="C86" s="67"/>
      <c r="D86" s="67"/>
      <c r="E86" s="67"/>
      <c r="F86" s="67"/>
      <c r="G86" s="67"/>
      <c r="H86" s="67"/>
      <c r="I86" s="67"/>
      <c r="J86" s="67"/>
      <c r="K86" s="68"/>
      <c r="L86" s="99" t="s">
        <v>252</v>
      </c>
      <c r="M86" s="67"/>
      <c r="N86" s="67"/>
      <c r="O86" s="67"/>
      <c r="P86" s="67"/>
      <c r="Q86" s="67"/>
      <c r="R86" s="67"/>
      <c r="S86" s="67"/>
      <c r="T86" s="67"/>
      <c r="U86" s="67"/>
      <c r="V86" s="67"/>
      <c r="W86" s="67"/>
      <c r="X86" s="68"/>
      <c r="Y86" s="99" t="s">
        <v>253</v>
      </c>
      <c r="Z86" s="67"/>
      <c r="AA86" s="67"/>
      <c r="AB86" s="67"/>
      <c r="AC86" s="67"/>
      <c r="AD86" s="67"/>
      <c r="AE86" s="67"/>
      <c r="AF86" s="67"/>
      <c r="AG86" s="67"/>
      <c r="AH86" s="67"/>
      <c r="AI86" s="68"/>
      <c r="AJ86" s="99" t="s">
        <v>254</v>
      </c>
      <c r="AK86" s="67"/>
      <c r="AL86" s="67"/>
      <c r="AM86" s="67"/>
      <c r="AN86" s="67"/>
      <c r="AO86" s="67"/>
      <c r="AP86" s="68"/>
      <c r="AQ86" s="99" t="s">
        <v>23</v>
      </c>
      <c r="AR86" s="67"/>
      <c r="AS86" s="67"/>
      <c r="AT86" s="67"/>
      <c r="AU86" s="67"/>
      <c r="AV86" s="67"/>
      <c r="AW86" s="67"/>
      <c r="AX86" s="67"/>
      <c r="AY86" s="67"/>
      <c r="AZ86" s="67"/>
      <c r="BA86" s="67"/>
      <c r="BB86" s="67"/>
      <c r="BC86" s="67"/>
      <c r="BD86" s="67"/>
      <c r="BE86" s="67"/>
      <c r="BF86" s="68"/>
    </row>
    <row r="87" spans="2:69" x14ac:dyDescent="0.45">
      <c r="B87" s="104">
        <f>AI89-Y87</f>
        <v>231.59999999999997</v>
      </c>
      <c r="C87" s="143"/>
      <c r="D87" s="143"/>
      <c r="E87" s="143"/>
      <c r="F87" s="143"/>
      <c r="G87" s="143"/>
      <c r="H87" s="143"/>
      <c r="I87" s="143"/>
      <c r="J87" s="143"/>
      <c r="K87" s="144"/>
      <c r="L87" s="69" t="s">
        <v>255</v>
      </c>
      <c r="M87" s="67"/>
      <c r="N87" s="67"/>
      <c r="O87" s="67"/>
      <c r="P87" s="67"/>
      <c r="Q87" s="67"/>
      <c r="R87" s="67"/>
      <c r="S87" s="67"/>
      <c r="T87" s="67"/>
      <c r="U87" s="67"/>
      <c r="V87" s="67"/>
      <c r="W87" s="67"/>
      <c r="X87" s="68"/>
      <c r="Y87" s="69">
        <v>39</v>
      </c>
      <c r="Z87" s="67"/>
      <c r="AA87" s="67"/>
      <c r="AB87" s="67"/>
      <c r="AC87" s="67"/>
      <c r="AD87" s="67"/>
      <c r="AE87" s="67"/>
      <c r="AF87" s="67"/>
      <c r="AG87" s="67"/>
      <c r="AH87" s="67"/>
      <c r="AI87" s="68"/>
      <c r="AJ87" s="69" t="s">
        <v>508</v>
      </c>
      <c r="AK87" s="67"/>
      <c r="AL87" s="67"/>
      <c r="AM87" s="67"/>
      <c r="AN87" s="67"/>
      <c r="AO87" s="67"/>
      <c r="AP87" s="68"/>
      <c r="AQ87" s="69"/>
      <c r="AR87" s="67"/>
      <c r="AS87" s="67"/>
      <c r="AT87" s="67"/>
      <c r="AU87" s="67"/>
      <c r="AV87" s="67"/>
      <c r="AW87" s="67"/>
      <c r="AX87" s="67"/>
      <c r="AY87" s="67"/>
      <c r="AZ87" s="67"/>
      <c r="BA87" s="67"/>
      <c r="BB87" s="67"/>
      <c r="BC87" s="67"/>
      <c r="BD87" s="67"/>
      <c r="BE87" s="67"/>
      <c r="BF87" s="68"/>
    </row>
    <row r="88" spans="2:69" x14ac:dyDescent="0.45">
      <c r="B88" s="145"/>
      <c r="C88" s="146"/>
      <c r="D88" s="146"/>
      <c r="E88" s="146"/>
      <c r="F88" s="146"/>
      <c r="G88" s="146"/>
      <c r="H88" s="146"/>
      <c r="I88" s="146"/>
      <c r="J88" s="146"/>
      <c r="K88" s="147"/>
      <c r="L88" s="69" t="s">
        <v>257</v>
      </c>
      <c r="M88" s="67"/>
      <c r="N88" s="67"/>
      <c r="O88" s="67"/>
      <c r="P88" s="67"/>
      <c r="Q88" s="67"/>
      <c r="R88" s="67"/>
      <c r="S88" s="67"/>
      <c r="T88" s="67"/>
      <c r="U88" s="67"/>
      <c r="V88" s="67"/>
      <c r="W88" s="67"/>
      <c r="X88" s="68"/>
      <c r="Y88" s="69" t="s">
        <v>35</v>
      </c>
      <c r="Z88" s="67"/>
      <c r="AA88" s="67"/>
      <c r="AB88" s="67"/>
      <c r="AC88" s="67"/>
      <c r="AD88" s="67"/>
      <c r="AE88" s="67"/>
      <c r="AF88" s="67"/>
      <c r="AG88" s="67"/>
      <c r="AH88" s="67"/>
      <c r="AI88" s="68"/>
      <c r="AJ88" s="69" t="s">
        <v>35</v>
      </c>
      <c r="AK88" s="67"/>
      <c r="AL88" s="67"/>
      <c r="AM88" s="67"/>
      <c r="AN88" s="67"/>
      <c r="AO88" s="67"/>
      <c r="AP88" s="68"/>
      <c r="AQ88" s="69"/>
      <c r="AR88" s="67"/>
      <c r="AS88" s="67"/>
      <c r="AT88" s="67"/>
      <c r="AU88" s="67"/>
      <c r="AV88" s="67"/>
      <c r="AW88" s="67"/>
      <c r="AX88" s="67"/>
      <c r="AY88" s="67"/>
      <c r="AZ88" s="67"/>
      <c r="BA88" s="67"/>
      <c r="BB88" s="67"/>
      <c r="BC88" s="67"/>
      <c r="BD88" s="67"/>
      <c r="BE88" s="67"/>
      <c r="BF88" s="68"/>
    </row>
    <row r="89" spans="2:69" ht="45.4" customHeight="1" x14ac:dyDescent="0.45">
      <c r="B89" s="145"/>
      <c r="C89" s="146"/>
      <c r="D89" s="146"/>
      <c r="E89" s="146"/>
      <c r="F89" s="146"/>
      <c r="G89" s="146"/>
      <c r="H89" s="146"/>
      <c r="I89" s="146"/>
      <c r="J89" s="146"/>
      <c r="K89" s="147"/>
      <c r="L89" s="69" t="s">
        <v>258</v>
      </c>
      <c r="M89" s="67"/>
      <c r="N89" s="67"/>
      <c r="O89" s="67"/>
      <c r="P89" s="67"/>
      <c r="Q89" s="67"/>
      <c r="R89" s="67"/>
      <c r="S89" s="67"/>
      <c r="T89" s="67"/>
      <c r="U89" s="67"/>
      <c r="V89" s="67"/>
      <c r="W89" s="67"/>
      <c r="X89" s="68"/>
      <c r="Y89" s="43"/>
      <c r="Z89" s="41"/>
      <c r="AA89" s="41"/>
      <c r="AB89" s="41"/>
      <c r="AC89" s="41"/>
      <c r="AD89" s="41"/>
      <c r="AE89" s="41"/>
      <c r="AF89" s="41"/>
      <c r="AG89" s="41"/>
      <c r="AH89" s="41"/>
      <c r="AI89" s="42">
        <v>270.59999999999997</v>
      </c>
      <c r="AJ89" s="103" t="s">
        <v>256</v>
      </c>
      <c r="AK89" s="67"/>
      <c r="AL89" s="67"/>
      <c r="AM89" s="67"/>
      <c r="AN89" s="67"/>
      <c r="AO89" s="67"/>
      <c r="AP89" s="68"/>
      <c r="AQ89" s="103" t="s">
        <v>486</v>
      </c>
      <c r="AR89" s="67"/>
      <c r="AS89" s="67"/>
      <c r="AT89" s="67"/>
      <c r="AU89" s="67"/>
      <c r="AV89" s="67"/>
      <c r="AW89" s="67"/>
      <c r="AX89" s="67"/>
      <c r="AY89" s="67"/>
      <c r="AZ89" s="67"/>
      <c r="BA89" s="67"/>
      <c r="BB89" s="67"/>
      <c r="BC89" s="67"/>
      <c r="BD89" s="67"/>
      <c r="BE89" s="67"/>
      <c r="BF89" s="68"/>
    </row>
    <row r="90" spans="2:69" x14ac:dyDescent="0.45">
      <c r="B90" s="148"/>
      <c r="C90" s="149"/>
      <c r="D90" s="149"/>
      <c r="E90" s="149"/>
      <c r="F90" s="149"/>
      <c r="G90" s="149"/>
      <c r="H90" s="149"/>
      <c r="I90" s="149"/>
      <c r="J90" s="149"/>
      <c r="K90" s="150"/>
      <c r="L90" s="69" t="s">
        <v>204</v>
      </c>
      <c r="M90" s="67"/>
      <c r="N90" s="67"/>
      <c r="O90" s="67"/>
      <c r="P90" s="67"/>
      <c r="Q90" s="67"/>
      <c r="R90" s="67"/>
      <c r="S90" s="67"/>
      <c r="T90" s="67"/>
      <c r="U90" s="67"/>
      <c r="V90" s="67"/>
      <c r="W90" s="67"/>
      <c r="X90" s="68"/>
      <c r="Y90" s="69" t="s">
        <v>35</v>
      </c>
      <c r="Z90" s="67"/>
      <c r="AA90" s="67"/>
      <c r="AB90" s="67"/>
      <c r="AC90" s="67"/>
      <c r="AD90" s="67"/>
      <c r="AE90" s="67"/>
      <c r="AF90" s="67"/>
      <c r="AG90" s="67"/>
      <c r="AH90" s="67"/>
      <c r="AI90" s="68"/>
      <c r="AJ90" s="69" t="s">
        <v>35</v>
      </c>
      <c r="AK90" s="67"/>
      <c r="AL90" s="67"/>
      <c r="AM90" s="67"/>
      <c r="AN90" s="67"/>
      <c r="AO90" s="67"/>
      <c r="AP90" s="68"/>
      <c r="AQ90" s="69"/>
      <c r="AR90" s="67"/>
      <c r="AS90" s="67"/>
      <c r="AT90" s="67"/>
      <c r="AU90" s="67"/>
      <c r="AV90" s="67"/>
      <c r="AW90" s="67"/>
      <c r="AX90" s="67"/>
      <c r="AY90" s="67"/>
      <c r="AZ90" s="67"/>
      <c r="BA90" s="67"/>
      <c r="BB90" s="67"/>
      <c r="BC90" s="67"/>
      <c r="BD90" s="67"/>
      <c r="BE90" s="67"/>
      <c r="BF90" s="68"/>
    </row>
    <row r="91" spans="2:69" ht="0.1" customHeight="1" x14ac:dyDescent="0.45"/>
    <row r="92" spans="2:69" ht="17.2" customHeight="1" x14ac:dyDescent="0.45"/>
    <row r="93" spans="2:69" ht="47" customHeight="1" x14ac:dyDescent="0.45">
      <c r="B93" s="99" t="s">
        <v>259</v>
      </c>
      <c r="C93" s="67"/>
      <c r="D93" s="67"/>
      <c r="E93" s="67"/>
      <c r="F93" s="67"/>
      <c r="G93" s="67"/>
      <c r="H93" s="67"/>
      <c r="I93" s="67"/>
      <c r="J93" s="67"/>
      <c r="K93" s="67"/>
      <c r="L93" s="68"/>
      <c r="M93" s="99" t="s">
        <v>35</v>
      </c>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8"/>
    </row>
    <row r="94" spans="2:69" ht="20.75" customHeight="1" x14ac:dyDescent="0.45">
      <c r="B94" s="99" t="s">
        <v>115</v>
      </c>
      <c r="C94" s="67"/>
      <c r="D94" s="67"/>
      <c r="E94" s="67"/>
      <c r="F94" s="67"/>
      <c r="G94" s="67"/>
      <c r="H94" s="67"/>
      <c r="I94" s="67"/>
      <c r="J94" s="67"/>
      <c r="K94" s="67"/>
      <c r="L94" s="68"/>
      <c r="M94" s="99" t="s">
        <v>260</v>
      </c>
      <c r="N94" s="67"/>
      <c r="O94" s="67"/>
      <c r="P94" s="67"/>
      <c r="Q94" s="67"/>
      <c r="R94" s="67"/>
      <c r="S94" s="67"/>
      <c r="T94" s="67"/>
      <c r="U94" s="67"/>
      <c r="V94" s="67"/>
      <c r="W94" s="67"/>
      <c r="X94" s="67"/>
      <c r="Y94" s="67"/>
      <c r="Z94" s="67"/>
      <c r="AA94" s="67"/>
      <c r="AB94" s="67"/>
      <c r="AC94" s="68"/>
      <c r="AD94" s="99" t="s">
        <v>261</v>
      </c>
      <c r="AE94" s="67"/>
      <c r="AF94" s="67"/>
      <c r="AG94" s="67"/>
      <c r="AH94" s="67"/>
      <c r="AI94" s="67"/>
      <c r="AJ94" s="67"/>
      <c r="AK94" s="68"/>
      <c r="AL94" s="99" t="s">
        <v>23</v>
      </c>
      <c r="AM94" s="67"/>
      <c r="AN94" s="67"/>
      <c r="AO94" s="67"/>
      <c r="AP94" s="67"/>
      <c r="AQ94" s="67"/>
      <c r="AR94" s="67"/>
      <c r="AS94" s="67"/>
      <c r="AT94" s="67"/>
      <c r="AU94" s="67"/>
      <c r="AV94" s="67"/>
      <c r="AW94" s="67"/>
      <c r="AX94" s="67"/>
      <c r="AY94" s="67"/>
      <c r="AZ94" s="67"/>
      <c r="BA94" s="67"/>
      <c r="BB94" s="68"/>
    </row>
    <row r="95" spans="2:69" ht="151.9" customHeight="1" x14ac:dyDescent="0.45">
      <c r="B95" s="81">
        <v>1756</v>
      </c>
      <c r="C95" s="120"/>
      <c r="D95" s="120"/>
      <c r="E95" s="120"/>
      <c r="F95" s="120"/>
      <c r="G95" s="120"/>
      <c r="H95" s="120"/>
      <c r="I95" s="120"/>
      <c r="J95" s="120"/>
      <c r="K95" s="120"/>
      <c r="L95" s="115"/>
      <c r="M95" s="69" t="s">
        <v>213</v>
      </c>
      <c r="N95" s="67"/>
      <c r="O95" s="67"/>
      <c r="P95" s="67"/>
      <c r="Q95" s="67"/>
      <c r="R95" s="67"/>
      <c r="S95" s="67"/>
      <c r="T95" s="67"/>
      <c r="U95" s="67"/>
      <c r="V95" s="67"/>
      <c r="W95" s="67"/>
      <c r="X95" s="67"/>
      <c r="Y95" s="67"/>
      <c r="Z95" s="67"/>
      <c r="AA95" s="67"/>
      <c r="AB95" s="67"/>
      <c r="AC95" s="68"/>
      <c r="AD95" s="69">
        <v>666</v>
      </c>
      <c r="AE95" s="67"/>
      <c r="AF95" s="67"/>
      <c r="AG95" s="67"/>
      <c r="AH95" s="67"/>
      <c r="AI95" s="67"/>
      <c r="AJ95" s="67"/>
      <c r="AK95" s="68"/>
      <c r="AL95" s="69" t="s">
        <v>262</v>
      </c>
      <c r="AM95" s="67"/>
      <c r="AN95" s="67"/>
      <c r="AO95" s="67"/>
      <c r="AP95" s="67"/>
      <c r="AQ95" s="67"/>
      <c r="AR95" s="67"/>
      <c r="AS95" s="67"/>
      <c r="AT95" s="67"/>
      <c r="AU95" s="67"/>
      <c r="AV95" s="67"/>
      <c r="AW95" s="67"/>
      <c r="AX95" s="67"/>
      <c r="AY95" s="67"/>
      <c r="AZ95" s="67"/>
      <c r="BA95" s="67"/>
      <c r="BB95" s="68"/>
    </row>
    <row r="96" spans="2:69" x14ac:dyDescent="0.45">
      <c r="B96" s="116"/>
      <c r="C96" s="64"/>
      <c r="D96" s="64"/>
      <c r="E96" s="64"/>
      <c r="F96" s="64"/>
      <c r="G96" s="64"/>
      <c r="H96" s="64"/>
      <c r="I96" s="64"/>
      <c r="J96" s="64"/>
      <c r="K96" s="64"/>
      <c r="L96" s="117"/>
      <c r="M96" s="69" t="s">
        <v>214</v>
      </c>
      <c r="N96" s="67"/>
      <c r="O96" s="67"/>
      <c r="P96" s="67"/>
      <c r="Q96" s="67"/>
      <c r="R96" s="67"/>
      <c r="S96" s="67"/>
      <c r="T96" s="67"/>
      <c r="U96" s="67"/>
      <c r="V96" s="67"/>
      <c r="W96" s="67"/>
      <c r="X96" s="67"/>
      <c r="Y96" s="67"/>
      <c r="Z96" s="67"/>
      <c r="AA96" s="67"/>
      <c r="AB96" s="67"/>
      <c r="AC96" s="68"/>
      <c r="AD96" s="69">
        <v>441</v>
      </c>
      <c r="AE96" s="67"/>
      <c r="AF96" s="67"/>
      <c r="AG96" s="67"/>
      <c r="AH96" s="67"/>
      <c r="AI96" s="67"/>
      <c r="AJ96" s="67"/>
      <c r="AK96" s="68"/>
      <c r="AL96" s="69"/>
      <c r="AM96" s="67"/>
      <c r="AN96" s="67"/>
      <c r="AO96" s="67"/>
      <c r="AP96" s="67"/>
      <c r="AQ96" s="67"/>
      <c r="AR96" s="67"/>
      <c r="AS96" s="67"/>
      <c r="AT96" s="67"/>
      <c r="AU96" s="67"/>
      <c r="AV96" s="67"/>
      <c r="AW96" s="67"/>
      <c r="AX96" s="67"/>
      <c r="AY96" s="67"/>
      <c r="AZ96" s="67"/>
      <c r="BA96" s="67"/>
      <c r="BB96" s="68"/>
    </row>
    <row r="97" spans="2:55" x14ac:dyDescent="0.45">
      <c r="B97" s="116"/>
      <c r="C97" s="64"/>
      <c r="D97" s="64"/>
      <c r="E97" s="64"/>
      <c r="F97" s="64"/>
      <c r="G97" s="64"/>
      <c r="H97" s="64"/>
      <c r="I97" s="64"/>
      <c r="J97" s="64"/>
      <c r="K97" s="64"/>
      <c r="L97" s="117"/>
      <c r="M97" s="69" t="s">
        <v>215</v>
      </c>
      <c r="N97" s="67"/>
      <c r="O97" s="67"/>
      <c r="P97" s="67"/>
      <c r="Q97" s="67"/>
      <c r="R97" s="67"/>
      <c r="S97" s="67"/>
      <c r="T97" s="67"/>
      <c r="U97" s="67"/>
      <c r="V97" s="67"/>
      <c r="W97" s="67"/>
      <c r="X97" s="67"/>
      <c r="Y97" s="67"/>
      <c r="Z97" s="67"/>
      <c r="AA97" s="67"/>
      <c r="AB97" s="67"/>
      <c r="AC97" s="68"/>
      <c r="AD97" s="69">
        <v>0</v>
      </c>
      <c r="AE97" s="67"/>
      <c r="AF97" s="67"/>
      <c r="AG97" s="67"/>
      <c r="AH97" s="67"/>
      <c r="AI97" s="67"/>
      <c r="AJ97" s="67"/>
      <c r="AK97" s="68"/>
      <c r="AL97" s="69"/>
      <c r="AM97" s="67"/>
      <c r="AN97" s="67"/>
      <c r="AO97" s="67"/>
      <c r="AP97" s="67"/>
      <c r="AQ97" s="67"/>
      <c r="AR97" s="67"/>
      <c r="AS97" s="67"/>
      <c r="AT97" s="67"/>
      <c r="AU97" s="67"/>
      <c r="AV97" s="67"/>
      <c r="AW97" s="67"/>
      <c r="AX97" s="67"/>
      <c r="AY97" s="67"/>
      <c r="AZ97" s="67"/>
      <c r="BA97" s="67"/>
      <c r="BB97" s="68"/>
    </row>
    <row r="98" spans="2:55" x14ac:dyDescent="0.45">
      <c r="B98" s="116"/>
      <c r="C98" s="64"/>
      <c r="D98" s="64"/>
      <c r="E98" s="64"/>
      <c r="F98" s="64"/>
      <c r="G98" s="64"/>
      <c r="H98" s="64"/>
      <c r="I98" s="64"/>
      <c r="J98" s="64"/>
      <c r="K98" s="64"/>
      <c r="L98" s="117"/>
      <c r="M98" s="69" t="s">
        <v>203</v>
      </c>
      <c r="N98" s="67"/>
      <c r="O98" s="67"/>
      <c r="P98" s="67"/>
      <c r="Q98" s="67"/>
      <c r="R98" s="67"/>
      <c r="S98" s="67"/>
      <c r="T98" s="67"/>
      <c r="U98" s="67"/>
      <c r="V98" s="67"/>
      <c r="W98" s="67"/>
      <c r="X98" s="67"/>
      <c r="Y98" s="67"/>
      <c r="Z98" s="67"/>
      <c r="AA98" s="67"/>
      <c r="AB98" s="67"/>
      <c r="AC98" s="68"/>
      <c r="AD98" s="69">
        <v>0</v>
      </c>
      <c r="AE98" s="67"/>
      <c r="AF98" s="67"/>
      <c r="AG98" s="67"/>
      <c r="AH98" s="67"/>
      <c r="AI98" s="67"/>
      <c r="AJ98" s="67"/>
      <c r="AK98" s="68"/>
      <c r="AL98" s="69"/>
      <c r="AM98" s="67"/>
      <c r="AN98" s="67"/>
      <c r="AO98" s="67"/>
      <c r="AP98" s="67"/>
      <c r="AQ98" s="67"/>
      <c r="AR98" s="67"/>
      <c r="AS98" s="67"/>
      <c r="AT98" s="67"/>
      <c r="AU98" s="67"/>
      <c r="AV98" s="67"/>
      <c r="AW98" s="67"/>
      <c r="AX98" s="67"/>
      <c r="AY98" s="67"/>
      <c r="AZ98" s="67"/>
      <c r="BA98" s="67"/>
      <c r="BB98" s="68"/>
    </row>
    <row r="99" spans="2:55" x14ac:dyDescent="0.45">
      <c r="B99" s="116"/>
      <c r="C99" s="64"/>
      <c r="D99" s="64"/>
      <c r="E99" s="64"/>
      <c r="F99" s="64"/>
      <c r="G99" s="64"/>
      <c r="H99" s="64"/>
      <c r="I99" s="64"/>
      <c r="J99" s="64"/>
      <c r="K99" s="64"/>
      <c r="L99" s="117"/>
      <c r="M99" s="69" t="s">
        <v>89</v>
      </c>
      <c r="N99" s="67"/>
      <c r="O99" s="67"/>
      <c r="P99" s="67"/>
      <c r="Q99" s="67"/>
      <c r="R99" s="67"/>
      <c r="S99" s="67"/>
      <c r="T99" s="67"/>
      <c r="U99" s="67"/>
      <c r="V99" s="67"/>
      <c r="W99" s="67"/>
      <c r="X99" s="67"/>
      <c r="Y99" s="67"/>
      <c r="Z99" s="67"/>
      <c r="AA99" s="67"/>
      <c r="AB99" s="67"/>
      <c r="AC99" s="68"/>
      <c r="AD99" s="69">
        <v>0</v>
      </c>
      <c r="AE99" s="67"/>
      <c r="AF99" s="67"/>
      <c r="AG99" s="67"/>
      <c r="AH99" s="67"/>
      <c r="AI99" s="67"/>
      <c r="AJ99" s="67"/>
      <c r="AK99" s="68"/>
      <c r="AL99" s="69"/>
      <c r="AM99" s="67"/>
      <c r="AN99" s="67"/>
      <c r="AO99" s="67"/>
      <c r="AP99" s="67"/>
      <c r="AQ99" s="67"/>
      <c r="AR99" s="67"/>
      <c r="AS99" s="67"/>
      <c r="AT99" s="67"/>
      <c r="AU99" s="67"/>
      <c r="AV99" s="67"/>
      <c r="AW99" s="67"/>
      <c r="AX99" s="67"/>
      <c r="AY99" s="67"/>
      <c r="AZ99" s="67"/>
      <c r="BA99" s="67"/>
      <c r="BB99" s="68"/>
    </row>
    <row r="100" spans="2:55" x14ac:dyDescent="0.45">
      <c r="B100" s="116"/>
      <c r="C100" s="64"/>
      <c r="D100" s="64"/>
      <c r="E100" s="64"/>
      <c r="F100" s="64"/>
      <c r="G100" s="64"/>
      <c r="H100" s="64"/>
      <c r="I100" s="64"/>
      <c r="J100" s="64"/>
      <c r="K100" s="64"/>
      <c r="L100" s="117"/>
      <c r="M100" s="69" t="s">
        <v>216</v>
      </c>
      <c r="N100" s="67"/>
      <c r="O100" s="67"/>
      <c r="P100" s="67"/>
      <c r="Q100" s="67"/>
      <c r="R100" s="67"/>
      <c r="S100" s="67"/>
      <c r="T100" s="67"/>
      <c r="U100" s="67"/>
      <c r="V100" s="67"/>
      <c r="W100" s="67"/>
      <c r="X100" s="67"/>
      <c r="Y100" s="67"/>
      <c r="Z100" s="67"/>
      <c r="AA100" s="67"/>
      <c r="AB100" s="67"/>
      <c r="AC100" s="68"/>
      <c r="AD100" s="69">
        <v>0</v>
      </c>
      <c r="AE100" s="67"/>
      <c r="AF100" s="67"/>
      <c r="AG100" s="67"/>
      <c r="AH100" s="67"/>
      <c r="AI100" s="67"/>
      <c r="AJ100" s="67"/>
      <c r="AK100" s="68"/>
      <c r="AL100" s="69"/>
      <c r="AM100" s="67"/>
      <c r="AN100" s="67"/>
      <c r="AO100" s="67"/>
      <c r="AP100" s="67"/>
      <c r="AQ100" s="67"/>
      <c r="AR100" s="67"/>
      <c r="AS100" s="67"/>
      <c r="AT100" s="67"/>
      <c r="AU100" s="67"/>
      <c r="AV100" s="67"/>
      <c r="AW100" s="67"/>
      <c r="AX100" s="67"/>
      <c r="AY100" s="67"/>
      <c r="AZ100" s="67"/>
      <c r="BA100" s="67"/>
      <c r="BB100" s="68"/>
    </row>
    <row r="101" spans="2:55" ht="16.149999999999999" customHeight="1" x14ac:dyDescent="0.45">
      <c r="B101" s="116"/>
      <c r="C101" s="64"/>
      <c r="D101" s="64"/>
      <c r="E101" s="64"/>
      <c r="F101" s="64"/>
      <c r="G101" s="64"/>
      <c r="H101" s="64"/>
      <c r="I101" s="64"/>
      <c r="J101" s="64"/>
      <c r="K101" s="64"/>
      <c r="L101" s="117"/>
      <c r="M101" s="69" t="s">
        <v>74</v>
      </c>
      <c r="N101" s="67"/>
      <c r="O101" s="67"/>
      <c r="P101" s="67"/>
      <c r="Q101" s="67"/>
      <c r="R101" s="67"/>
      <c r="S101" s="67"/>
      <c r="T101" s="67"/>
      <c r="U101" s="67"/>
      <c r="V101" s="67"/>
      <c r="W101" s="67"/>
      <c r="X101" s="67"/>
      <c r="Y101" s="67"/>
      <c r="Z101" s="67"/>
      <c r="AA101" s="67"/>
      <c r="AB101" s="67"/>
      <c r="AC101" s="68"/>
      <c r="AD101" s="69">
        <v>32</v>
      </c>
      <c r="AE101" s="67"/>
      <c r="AF101" s="67"/>
      <c r="AG101" s="67"/>
      <c r="AH101" s="67"/>
      <c r="AI101" s="67"/>
      <c r="AJ101" s="67"/>
      <c r="AK101" s="68"/>
      <c r="AL101" s="69" t="s">
        <v>263</v>
      </c>
      <c r="AM101" s="67"/>
      <c r="AN101" s="67"/>
      <c r="AO101" s="67"/>
      <c r="AP101" s="67"/>
      <c r="AQ101" s="67"/>
      <c r="AR101" s="67"/>
      <c r="AS101" s="67"/>
      <c r="AT101" s="67"/>
      <c r="AU101" s="67"/>
      <c r="AV101" s="67"/>
      <c r="AW101" s="67"/>
      <c r="AX101" s="67"/>
      <c r="AY101" s="67"/>
      <c r="AZ101" s="67"/>
      <c r="BA101" s="67"/>
      <c r="BB101" s="68"/>
    </row>
    <row r="102" spans="2:55" ht="17.25" customHeight="1" x14ac:dyDescent="0.45">
      <c r="B102" s="118"/>
      <c r="C102" s="121"/>
      <c r="D102" s="121"/>
      <c r="E102" s="121"/>
      <c r="F102" s="121"/>
      <c r="G102" s="121"/>
      <c r="H102" s="121"/>
      <c r="I102" s="121"/>
      <c r="J102" s="121"/>
      <c r="K102" s="121"/>
      <c r="L102" s="119"/>
      <c r="M102" s="69" t="s">
        <v>204</v>
      </c>
      <c r="N102" s="67"/>
      <c r="O102" s="67"/>
      <c r="P102" s="67"/>
      <c r="Q102" s="67"/>
      <c r="R102" s="67"/>
      <c r="S102" s="67"/>
      <c r="T102" s="67"/>
      <c r="U102" s="67"/>
      <c r="V102" s="67"/>
      <c r="W102" s="67"/>
      <c r="X102" s="67"/>
      <c r="Y102" s="67"/>
      <c r="Z102" s="67"/>
      <c r="AA102" s="67"/>
      <c r="AB102" s="67"/>
      <c r="AC102" s="68"/>
      <c r="AD102" s="69">
        <v>617</v>
      </c>
      <c r="AE102" s="67"/>
      <c r="AF102" s="67"/>
      <c r="AG102" s="67"/>
      <c r="AH102" s="67"/>
      <c r="AI102" s="67"/>
      <c r="AJ102" s="67"/>
      <c r="AK102" s="68"/>
      <c r="AL102" s="69" t="s">
        <v>264</v>
      </c>
      <c r="AM102" s="67"/>
      <c r="AN102" s="67"/>
      <c r="AO102" s="67"/>
      <c r="AP102" s="67"/>
      <c r="AQ102" s="67"/>
      <c r="AR102" s="67"/>
      <c r="AS102" s="67"/>
      <c r="AT102" s="67"/>
      <c r="AU102" s="67"/>
      <c r="AV102" s="67"/>
      <c r="AW102" s="67"/>
      <c r="AX102" s="67"/>
      <c r="AY102" s="67"/>
      <c r="AZ102" s="67"/>
      <c r="BA102" s="67"/>
      <c r="BB102" s="68"/>
    </row>
    <row r="103" spans="2:55" ht="0.1" customHeight="1" x14ac:dyDescent="0.45"/>
    <row r="104" spans="2:55" ht="19.45" customHeight="1" x14ac:dyDescent="0.45"/>
    <row r="105" spans="2:55" ht="62.75" customHeight="1" x14ac:dyDescent="0.45">
      <c r="B105" s="99" t="s">
        <v>265</v>
      </c>
      <c r="C105" s="67"/>
      <c r="D105" s="67"/>
      <c r="E105" s="67"/>
      <c r="F105" s="67"/>
      <c r="G105" s="67"/>
      <c r="H105" s="68"/>
      <c r="I105" s="99" t="s">
        <v>35</v>
      </c>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8"/>
    </row>
    <row r="106" spans="2:55" ht="56.25" customHeight="1" x14ac:dyDescent="0.45">
      <c r="B106" s="100" t="s">
        <v>266</v>
      </c>
      <c r="C106" s="67"/>
      <c r="D106" s="67"/>
      <c r="E106" s="67"/>
      <c r="F106" s="67"/>
      <c r="G106" s="67"/>
      <c r="H106" s="68"/>
      <c r="I106" s="99" t="s">
        <v>35</v>
      </c>
      <c r="J106" s="67"/>
      <c r="K106" s="67"/>
      <c r="L106" s="67"/>
      <c r="M106" s="67"/>
      <c r="N106" s="67"/>
      <c r="O106" s="67"/>
      <c r="P106" s="67"/>
      <c r="Q106" s="67"/>
      <c r="R106" s="68"/>
      <c r="S106" s="99" t="s">
        <v>35</v>
      </c>
      <c r="T106" s="67"/>
      <c r="U106" s="67"/>
      <c r="V106" s="67"/>
      <c r="W106" s="67"/>
      <c r="X106" s="67"/>
      <c r="Y106" s="67"/>
      <c r="Z106" s="67"/>
      <c r="AA106" s="67"/>
      <c r="AB106" s="67"/>
      <c r="AC106" s="67"/>
      <c r="AD106" s="67"/>
      <c r="AE106" s="68"/>
      <c r="AF106" s="99" t="s">
        <v>35</v>
      </c>
      <c r="AG106" s="67"/>
      <c r="AH106" s="67"/>
      <c r="AI106" s="67"/>
      <c r="AJ106" s="67"/>
      <c r="AK106" s="67"/>
      <c r="AL106" s="68"/>
      <c r="AM106" s="99" t="s">
        <v>35</v>
      </c>
      <c r="AN106" s="67"/>
      <c r="AO106" s="67"/>
      <c r="AP106" s="67"/>
      <c r="AQ106" s="67"/>
      <c r="AR106" s="67"/>
      <c r="AS106" s="67"/>
      <c r="AT106" s="67"/>
      <c r="AU106" s="67"/>
      <c r="AV106" s="67"/>
      <c r="AW106" s="67"/>
      <c r="AX106" s="67"/>
      <c r="AY106" s="67"/>
      <c r="AZ106" s="67"/>
      <c r="BA106" s="67"/>
      <c r="BB106" s="67"/>
      <c r="BC106" s="68"/>
    </row>
    <row r="107" spans="2:55" ht="44.75" customHeight="1" x14ac:dyDescent="0.45">
      <c r="B107" s="99" t="s">
        <v>115</v>
      </c>
      <c r="C107" s="67"/>
      <c r="D107" s="67"/>
      <c r="E107" s="67"/>
      <c r="F107" s="67"/>
      <c r="G107" s="67"/>
      <c r="H107" s="68"/>
      <c r="I107" s="99" t="s">
        <v>252</v>
      </c>
      <c r="J107" s="67"/>
      <c r="K107" s="67"/>
      <c r="L107" s="67"/>
      <c r="M107" s="67"/>
      <c r="N107" s="67"/>
      <c r="O107" s="67"/>
      <c r="P107" s="67"/>
      <c r="Q107" s="67"/>
      <c r="R107" s="68"/>
      <c r="S107" s="99" t="s">
        <v>253</v>
      </c>
      <c r="T107" s="67"/>
      <c r="U107" s="67"/>
      <c r="V107" s="67"/>
      <c r="W107" s="67"/>
      <c r="X107" s="67"/>
      <c r="Y107" s="67"/>
      <c r="Z107" s="67"/>
      <c r="AA107" s="67"/>
      <c r="AB107" s="67"/>
      <c r="AC107" s="67"/>
      <c r="AD107" s="67"/>
      <c r="AE107" s="68"/>
      <c r="AF107" s="99" t="s">
        <v>254</v>
      </c>
      <c r="AG107" s="67"/>
      <c r="AH107" s="67"/>
      <c r="AI107" s="67"/>
      <c r="AJ107" s="67"/>
      <c r="AK107" s="67"/>
      <c r="AL107" s="68"/>
      <c r="AM107" s="99" t="s">
        <v>23</v>
      </c>
      <c r="AN107" s="67"/>
      <c r="AO107" s="67"/>
      <c r="AP107" s="67"/>
      <c r="AQ107" s="67"/>
      <c r="AR107" s="67"/>
      <c r="AS107" s="67"/>
      <c r="AT107" s="67"/>
      <c r="AU107" s="67"/>
      <c r="AV107" s="67"/>
      <c r="AW107" s="67"/>
      <c r="AX107" s="67"/>
      <c r="AY107" s="67"/>
      <c r="AZ107" s="67"/>
      <c r="BA107" s="67"/>
      <c r="BB107" s="67"/>
      <c r="BC107" s="68"/>
    </row>
    <row r="108" spans="2:55" ht="78.75" customHeight="1" x14ac:dyDescent="0.45">
      <c r="B108" s="69">
        <v>1084</v>
      </c>
      <c r="C108" s="120"/>
      <c r="D108" s="120"/>
      <c r="E108" s="120"/>
      <c r="F108" s="120"/>
      <c r="G108" s="120"/>
      <c r="H108" s="115"/>
      <c r="I108" s="69" t="s">
        <v>255</v>
      </c>
      <c r="J108" s="67"/>
      <c r="K108" s="67"/>
      <c r="L108" s="67"/>
      <c r="M108" s="67"/>
      <c r="N108" s="67"/>
      <c r="O108" s="67"/>
      <c r="P108" s="67"/>
      <c r="Q108" s="67"/>
      <c r="R108" s="68"/>
      <c r="S108" s="69">
        <v>1084</v>
      </c>
      <c r="T108" s="67"/>
      <c r="U108" s="67"/>
      <c r="V108" s="67"/>
      <c r="W108" s="67"/>
      <c r="X108" s="67"/>
      <c r="Y108" s="67"/>
      <c r="Z108" s="67"/>
      <c r="AA108" s="67"/>
      <c r="AB108" s="67"/>
      <c r="AC108" s="67"/>
      <c r="AD108" s="67"/>
      <c r="AE108" s="68"/>
      <c r="AF108" s="69" t="s">
        <v>505</v>
      </c>
      <c r="AG108" s="67"/>
      <c r="AH108" s="67"/>
      <c r="AI108" s="67"/>
      <c r="AJ108" s="67"/>
      <c r="AK108" s="67"/>
      <c r="AL108" s="68"/>
      <c r="AM108" s="69" t="s">
        <v>506</v>
      </c>
      <c r="AN108" s="67"/>
      <c r="AO108" s="67"/>
      <c r="AP108" s="67"/>
      <c r="AQ108" s="67"/>
      <c r="AR108" s="67"/>
      <c r="AS108" s="67"/>
      <c r="AT108" s="67"/>
      <c r="AU108" s="67"/>
      <c r="AV108" s="67"/>
      <c r="AW108" s="67"/>
      <c r="AX108" s="67"/>
      <c r="AY108" s="67"/>
      <c r="AZ108" s="67"/>
      <c r="BA108" s="67"/>
      <c r="BB108" s="67"/>
      <c r="BC108" s="68"/>
    </row>
    <row r="109" spans="2:55" x14ac:dyDescent="0.45">
      <c r="B109" s="116"/>
      <c r="C109" s="64"/>
      <c r="D109" s="64"/>
      <c r="E109" s="64"/>
      <c r="F109" s="64"/>
      <c r="G109" s="64"/>
      <c r="H109" s="117"/>
      <c r="I109" s="69" t="s">
        <v>257</v>
      </c>
      <c r="J109" s="67"/>
      <c r="K109" s="67"/>
      <c r="L109" s="67"/>
      <c r="M109" s="67"/>
      <c r="N109" s="67"/>
      <c r="O109" s="67"/>
      <c r="P109" s="67"/>
      <c r="Q109" s="67"/>
      <c r="R109" s="68"/>
      <c r="S109" s="69" t="s">
        <v>35</v>
      </c>
      <c r="T109" s="67"/>
      <c r="U109" s="67"/>
      <c r="V109" s="67"/>
      <c r="W109" s="67"/>
      <c r="X109" s="67"/>
      <c r="Y109" s="67"/>
      <c r="Z109" s="67"/>
      <c r="AA109" s="67"/>
      <c r="AB109" s="67"/>
      <c r="AC109" s="67"/>
      <c r="AD109" s="67"/>
      <c r="AE109" s="68"/>
      <c r="AF109" s="69" t="s">
        <v>35</v>
      </c>
      <c r="AG109" s="67"/>
      <c r="AH109" s="67"/>
      <c r="AI109" s="67"/>
      <c r="AJ109" s="67"/>
      <c r="AK109" s="67"/>
      <c r="AL109" s="68"/>
      <c r="AM109" s="69"/>
      <c r="AN109" s="67"/>
      <c r="AO109" s="67"/>
      <c r="AP109" s="67"/>
      <c r="AQ109" s="67"/>
      <c r="AR109" s="67"/>
      <c r="AS109" s="67"/>
      <c r="AT109" s="67"/>
      <c r="AU109" s="67"/>
      <c r="AV109" s="67"/>
      <c r="AW109" s="67"/>
      <c r="AX109" s="67"/>
      <c r="AY109" s="67"/>
      <c r="AZ109" s="67"/>
      <c r="BA109" s="67"/>
      <c r="BB109" s="67"/>
      <c r="BC109" s="68"/>
    </row>
    <row r="110" spans="2:55" x14ac:dyDescent="0.45">
      <c r="B110" s="116"/>
      <c r="C110" s="64"/>
      <c r="D110" s="64"/>
      <c r="E110" s="64"/>
      <c r="F110" s="64"/>
      <c r="G110" s="64"/>
      <c r="H110" s="117"/>
      <c r="I110" s="69" t="s">
        <v>258</v>
      </c>
      <c r="J110" s="67"/>
      <c r="K110" s="67"/>
      <c r="L110" s="67"/>
      <c r="M110" s="67"/>
      <c r="N110" s="67"/>
      <c r="O110" s="67"/>
      <c r="P110" s="67"/>
      <c r="Q110" s="67"/>
      <c r="R110" s="68"/>
      <c r="S110" s="69" t="s">
        <v>35</v>
      </c>
      <c r="T110" s="67"/>
      <c r="U110" s="67"/>
      <c r="V110" s="67"/>
      <c r="W110" s="67"/>
      <c r="X110" s="67"/>
      <c r="Y110" s="67"/>
      <c r="Z110" s="67"/>
      <c r="AA110" s="67"/>
      <c r="AB110" s="67"/>
      <c r="AC110" s="67"/>
      <c r="AD110" s="67"/>
      <c r="AE110" s="68"/>
      <c r="AF110" s="69" t="s">
        <v>35</v>
      </c>
      <c r="AG110" s="67"/>
      <c r="AH110" s="67"/>
      <c r="AI110" s="67"/>
      <c r="AJ110" s="67"/>
      <c r="AK110" s="67"/>
      <c r="AL110" s="68"/>
      <c r="AM110" s="69"/>
      <c r="AN110" s="67"/>
      <c r="AO110" s="67"/>
      <c r="AP110" s="67"/>
      <c r="AQ110" s="67"/>
      <c r="AR110" s="67"/>
      <c r="AS110" s="67"/>
      <c r="AT110" s="67"/>
      <c r="AU110" s="67"/>
      <c r="AV110" s="67"/>
      <c r="AW110" s="67"/>
      <c r="AX110" s="67"/>
      <c r="AY110" s="67"/>
      <c r="AZ110" s="67"/>
      <c r="BA110" s="67"/>
      <c r="BB110" s="67"/>
      <c r="BC110" s="68"/>
    </row>
    <row r="111" spans="2:55" x14ac:dyDescent="0.45">
      <c r="B111" s="118"/>
      <c r="C111" s="121"/>
      <c r="D111" s="121"/>
      <c r="E111" s="121"/>
      <c r="F111" s="121"/>
      <c r="G111" s="121"/>
      <c r="H111" s="119"/>
      <c r="I111" s="69" t="s">
        <v>204</v>
      </c>
      <c r="J111" s="67"/>
      <c r="K111" s="67"/>
      <c r="L111" s="67"/>
      <c r="M111" s="67"/>
      <c r="N111" s="67"/>
      <c r="O111" s="67"/>
      <c r="P111" s="67"/>
      <c r="Q111" s="67"/>
      <c r="R111" s="68"/>
      <c r="S111" s="69" t="s">
        <v>35</v>
      </c>
      <c r="T111" s="67"/>
      <c r="U111" s="67"/>
      <c r="V111" s="67"/>
      <c r="W111" s="67"/>
      <c r="X111" s="67"/>
      <c r="Y111" s="67"/>
      <c r="Z111" s="67"/>
      <c r="AA111" s="67"/>
      <c r="AB111" s="67"/>
      <c r="AC111" s="67"/>
      <c r="AD111" s="67"/>
      <c r="AE111" s="68"/>
      <c r="AF111" s="69" t="s">
        <v>35</v>
      </c>
      <c r="AG111" s="67"/>
      <c r="AH111" s="67"/>
      <c r="AI111" s="67"/>
      <c r="AJ111" s="67"/>
      <c r="AK111" s="67"/>
      <c r="AL111" s="68"/>
      <c r="AM111" s="69"/>
      <c r="AN111" s="67"/>
      <c r="AO111" s="67"/>
      <c r="AP111" s="67"/>
      <c r="AQ111" s="67"/>
      <c r="AR111" s="67"/>
      <c r="AS111" s="67"/>
      <c r="AT111" s="67"/>
      <c r="AU111" s="67"/>
      <c r="AV111" s="67"/>
      <c r="AW111" s="67"/>
      <c r="AX111" s="67"/>
      <c r="AY111" s="67"/>
      <c r="AZ111" s="67"/>
      <c r="BA111" s="67"/>
      <c r="BB111" s="67"/>
      <c r="BC111" s="68"/>
    </row>
    <row r="112" spans="2:55" ht="0.1" customHeight="1" x14ac:dyDescent="0.45"/>
    <row r="113" spans="2:64" ht="20.65" customHeight="1" x14ac:dyDescent="0.45"/>
    <row r="114" spans="2:64" ht="29.75" customHeight="1" x14ac:dyDescent="0.45">
      <c r="B114" s="99" t="s">
        <v>267</v>
      </c>
      <c r="C114" s="67"/>
      <c r="D114" s="67"/>
      <c r="E114" s="67"/>
      <c r="F114" s="67"/>
      <c r="G114" s="67"/>
      <c r="H114" s="67"/>
      <c r="I114" s="67"/>
      <c r="J114" s="67"/>
      <c r="K114" s="67"/>
      <c r="L114" s="67"/>
      <c r="M114" s="67"/>
      <c r="N114" s="67"/>
      <c r="O114" s="67"/>
      <c r="P114" s="67"/>
      <c r="Q114" s="67"/>
      <c r="R114" s="67"/>
      <c r="S114" s="67"/>
      <c r="T114" s="67"/>
      <c r="U114" s="67"/>
      <c r="V114" s="67"/>
      <c r="W114" s="68"/>
    </row>
    <row r="115" spans="2:64" ht="30.75" customHeight="1" x14ac:dyDescent="0.45">
      <c r="B115" s="100" t="s">
        <v>268</v>
      </c>
      <c r="C115" s="67"/>
      <c r="D115" s="67"/>
      <c r="E115" s="67"/>
      <c r="F115" s="67"/>
      <c r="G115" s="67"/>
      <c r="H115" s="67"/>
      <c r="I115" s="67"/>
      <c r="J115" s="67"/>
      <c r="K115" s="67"/>
      <c r="L115" s="67"/>
      <c r="M115" s="67"/>
      <c r="N115" s="67"/>
      <c r="O115" s="67"/>
      <c r="P115" s="67"/>
      <c r="Q115" s="67"/>
      <c r="R115" s="67"/>
      <c r="S115" s="67"/>
      <c r="T115" s="67"/>
      <c r="U115" s="67"/>
      <c r="V115" s="67"/>
      <c r="W115" s="68"/>
    </row>
    <row r="116" spans="2:64" x14ac:dyDescent="0.45">
      <c r="B116" s="13" t="s">
        <v>115</v>
      </c>
      <c r="C116" s="99" t="s">
        <v>23</v>
      </c>
      <c r="D116" s="67"/>
      <c r="E116" s="67"/>
      <c r="F116" s="67"/>
      <c r="G116" s="67"/>
      <c r="H116" s="67"/>
      <c r="I116" s="67"/>
      <c r="J116" s="67"/>
      <c r="K116" s="67"/>
      <c r="L116" s="67"/>
      <c r="M116" s="67"/>
      <c r="N116" s="67"/>
      <c r="O116" s="67"/>
      <c r="P116" s="67"/>
      <c r="Q116" s="67"/>
      <c r="R116" s="67"/>
      <c r="S116" s="67"/>
      <c r="T116" s="67"/>
      <c r="U116" s="67"/>
      <c r="V116" s="67"/>
      <c r="W116" s="68"/>
    </row>
    <row r="117" spans="2:64" x14ac:dyDescent="0.45">
      <c r="B117" s="10">
        <v>11280</v>
      </c>
      <c r="C117" s="152"/>
      <c r="D117" s="67"/>
      <c r="E117" s="67"/>
      <c r="F117" s="67"/>
      <c r="G117" s="67"/>
      <c r="H117" s="67"/>
      <c r="I117" s="67"/>
      <c r="J117" s="67"/>
      <c r="K117" s="67"/>
      <c r="L117" s="67"/>
      <c r="M117" s="67"/>
      <c r="N117" s="67"/>
      <c r="O117" s="67"/>
      <c r="P117" s="67"/>
      <c r="Q117" s="67"/>
      <c r="R117" s="67"/>
      <c r="S117" s="67"/>
      <c r="T117" s="67"/>
      <c r="U117" s="67"/>
      <c r="V117" s="67"/>
      <c r="W117" s="68"/>
    </row>
    <row r="118" spans="2:64" ht="18.75" customHeight="1" x14ac:dyDescent="0.45"/>
    <row r="119" spans="2:64" ht="18.5" customHeight="1" x14ac:dyDescent="0.45">
      <c r="B119" s="99" t="s">
        <v>269</v>
      </c>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8"/>
    </row>
    <row r="120" spans="2:64" ht="20" customHeight="1" x14ac:dyDescent="0.45">
      <c r="B120" s="100" t="s">
        <v>270</v>
      </c>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c r="BI120" s="67"/>
      <c r="BJ120" s="67"/>
      <c r="BK120" s="67"/>
      <c r="BL120" s="68"/>
    </row>
    <row r="121" spans="2:64" ht="244.9" customHeight="1" x14ac:dyDescent="0.45">
      <c r="B121" s="152" t="s">
        <v>502</v>
      </c>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c r="BI121" s="67"/>
      <c r="BJ121" s="67"/>
      <c r="BK121" s="67"/>
      <c r="BL121" s="68"/>
    </row>
    <row r="122" spans="2:64" ht="12.1" customHeight="1" x14ac:dyDescent="0.45"/>
    <row r="123" spans="2:64" ht="0.1" customHeight="1" x14ac:dyDescent="0.45"/>
  </sheetData>
  <mergeCells count="530">
    <mergeCell ref="AS41:AU41"/>
    <mergeCell ref="AS42:AU42"/>
    <mergeCell ref="O16:Q16"/>
    <mergeCell ref="Z16:AF16"/>
    <mergeCell ref="AI28:AM28"/>
    <mergeCell ref="AI38:AL38"/>
    <mergeCell ref="O24:AA24"/>
    <mergeCell ref="AB24:AF24"/>
    <mergeCell ref="AN20:AR20"/>
    <mergeCell ref="AS20:AU20"/>
    <mergeCell ref="AI41:AL41"/>
    <mergeCell ref="AI42:AL42"/>
    <mergeCell ref="AI24:AM24"/>
    <mergeCell ref="AI25:AM25"/>
    <mergeCell ref="AI26:AM26"/>
    <mergeCell ref="O21:AA21"/>
    <mergeCell ref="AB21:AF21"/>
    <mergeCell ref="O22:AA22"/>
    <mergeCell ref="AB22:AF22"/>
    <mergeCell ref="O23:AA23"/>
    <mergeCell ref="AB23:AF23"/>
    <mergeCell ref="AI21:AM21"/>
    <mergeCell ref="AI22:AM22"/>
    <mergeCell ref="AI23:AL23"/>
    <mergeCell ref="B119:BL119"/>
    <mergeCell ref="B120:BL120"/>
    <mergeCell ref="AF110:AL110"/>
    <mergeCell ref="AM110:BC110"/>
    <mergeCell ref="I111:R111"/>
    <mergeCell ref="S111:AE111"/>
    <mergeCell ref="AF111:AL111"/>
    <mergeCell ref="B107:H107"/>
    <mergeCell ref="I107:R107"/>
    <mergeCell ref="S107:AE107"/>
    <mergeCell ref="AF107:AL107"/>
    <mergeCell ref="AM107:BC107"/>
    <mergeCell ref="AF109:AL109"/>
    <mergeCell ref="AM109:BC109"/>
    <mergeCell ref="I110:R110"/>
    <mergeCell ref="S110:AE110"/>
    <mergeCell ref="B106:H106"/>
    <mergeCell ref="I106:R106"/>
    <mergeCell ref="S106:AE106"/>
    <mergeCell ref="AF106:AL106"/>
    <mergeCell ref="AM106:BC106"/>
    <mergeCell ref="AI27:AM27"/>
    <mergeCell ref="AI35:AM35"/>
    <mergeCell ref="B121:BL121"/>
    <mergeCell ref="B16:D16"/>
    <mergeCell ref="R16:Y16"/>
    <mergeCell ref="AI16:AN16"/>
    <mergeCell ref="AO16:BH16"/>
    <mergeCell ref="AM111:BC111"/>
    <mergeCell ref="B114:W114"/>
    <mergeCell ref="B115:W115"/>
    <mergeCell ref="C116:W116"/>
    <mergeCell ref="C117:W117"/>
    <mergeCell ref="B108:H111"/>
    <mergeCell ref="I108:R108"/>
    <mergeCell ref="S108:AE108"/>
    <mergeCell ref="AF108:AL108"/>
    <mergeCell ref="AM108:BC108"/>
    <mergeCell ref="I109:R109"/>
    <mergeCell ref="S109:AE109"/>
    <mergeCell ref="M102:AC102"/>
    <mergeCell ref="AD102:AK102"/>
    <mergeCell ref="AL102:BB102"/>
    <mergeCell ref="B105:H105"/>
    <mergeCell ref="I105:BC105"/>
    <mergeCell ref="M100:AC100"/>
    <mergeCell ref="AD100:AK100"/>
    <mergeCell ref="AL100:BB100"/>
    <mergeCell ref="M101:AC101"/>
    <mergeCell ref="AD101:AK101"/>
    <mergeCell ref="AL101:BB101"/>
    <mergeCell ref="B95:L102"/>
    <mergeCell ref="M95:AC95"/>
    <mergeCell ref="AD95:AK95"/>
    <mergeCell ref="AL95:BB95"/>
    <mergeCell ref="M96:AC96"/>
    <mergeCell ref="AD96:AK96"/>
    <mergeCell ref="AL96:BB96"/>
    <mergeCell ref="M97:AC97"/>
    <mergeCell ref="AD97:AK97"/>
    <mergeCell ref="AL97:BB97"/>
    <mergeCell ref="M98:AC98"/>
    <mergeCell ref="AD98:AK98"/>
    <mergeCell ref="AL98:BB98"/>
    <mergeCell ref="M99:AC99"/>
    <mergeCell ref="AD99:AK99"/>
    <mergeCell ref="AL99:BB99"/>
    <mergeCell ref="B93:L93"/>
    <mergeCell ref="M93:BB93"/>
    <mergeCell ref="B94:L94"/>
    <mergeCell ref="M94:AC94"/>
    <mergeCell ref="AD94:AK94"/>
    <mergeCell ref="AL94:BB94"/>
    <mergeCell ref="B87:K90"/>
    <mergeCell ref="L87:X87"/>
    <mergeCell ref="Y87:AI87"/>
    <mergeCell ref="AJ87:AP87"/>
    <mergeCell ref="AQ87:BF87"/>
    <mergeCell ref="L88:X88"/>
    <mergeCell ref="Y88:AI88"/>
    <mergeCell ref="AJ88:AP88"/>
    <mergeCell ref="AQ88:BF88"/>
    <mergeCell ref="L89:X89"/>
    <mergeCell ref="AJ89:AP89"/>
    <mergeCell ref="AQ89:BF89"/>
    <mergeCell ref="L90:X90"/>
    <mergeCell ref="Y90:AI90"/>
    <mergeCell ref="AJ90:AP90"/>
    <mergeCell ref="AQ90:BF90"/>
    <mergeCell ref="B86:K86"/>
    <mergeCell ref="L86:X86"/>
    <mergeCell ref="Y86:AI86"/>
    <mergeCell ref="AJ86:AP86"/>
    <mergeCell ref="AQ86:BF86"/>
    <mergeCell ref="AZ81:BJ81"/>
    <mergeCell ref="BK81:BQ81"/>
    <mergeCell ref="B84:K84"/>
    <mergeCell ref="L84:BF84"/>
    <mergeCell ref="B85:K85"/>
    <mergeCell ref="L85:BF85"/>
    <mergeCell ref="AE81:AG81"/>
    <mergeCell ref="AH81:AO81"/>
    <mergeCell ref="AP81:AT81"/>
    <mergeCell ref="AU81:AY81"/>
    <mergeCell ref="B81:D81"/>
    <mergeCell ref="E81:G81"/>
    <mergeCell ref="H81:I81"/>
    <mergeCell ref="J81:P81"/>
    <mergeCell ref="Q81:U81"/>
    <mergeCell ref="AZ79:BJ79"/>
    <mergeCell ref="BK79:BQ79"/>
    <mergeCell ref="B80:D80"/>
    <mergeCell ref="E80:G80"/>
    <mergeCell ref="H80:I80"/>
    <mergeCell ref="J80:P80"/>
    <mergeCell ref="AE80:AG80"/>
    <mergeCell ref="AH80:AO80"/>
    <mergeCell ref="AP80:AT80"/>
    <mergeCell ref="AU80:AY80"/>
    <mergeCell ref="AZ80:BJ80"/>
    <mergeCell ref="BK80:BQ80"/>
    <mergeCell ref="AE79:AG79"/>
    <mergeCell ref="AH79:AO79"/>
    <mergeCell ref="AU79:AY79"/>
    <mergeCell ref="B79:D79"/>
    <mergeCell ref="E79:G79"/>
    <mergeCell ref="H79:I79"/>
    <mergeCell ref="J79:P79"/>
    <mergeCell ref="Q79:U79"/>
    <mergeCell ref="Q80:U80"/>
    <mergeCell ref="AQ79:AT79"/>
    <mergeCell ref="B77:D77"/>
    <mergeCell ref="E77:G77"/>
    <mergeCell ref="H77:I77"/>
    <mergeCell ref="J77:P77"/>
    <mergeCell ref="Q77:U77"/>
    <mergeCell ref="AZ77:BJ77"/>
    <mergeCell ref="BK77:BQ77"/>
    <mergeCell ref="E78:G78"/>
    <mergeCell ref="H78:I78"/>
    <mergeCell ref="J78:P78"/>
    <mergeCell ref="Q78:U78"/>
    <mergeCell ref="V78:AD78"/>
    <mergeCell ref="AE78:AG78"/>
    <mergeCell ref="AH78:AO78"/>
    <mergeCell ref="AU78:AY78"/>
    <mergeCell ref="BK78:BQ78"/>
    <mergeCell ref="V77:AD77"/>
    <mergeCell ref="AE77:AG77"/>
    <mergeCell ref="AH77:AO77"/>
    <mergeCell ref="AP77:AT77"/>
    <mergeCell ref="AU77:AY77"/>
    <mergeCell ref="AQ78:AT78"/>
    <mergeCell ref="AZ75:BJ75"/>
    <mergeCell ref="BK75:BQ75"/>
    <mergeCell ref="B76:D76"/>
    <mergeCell ref="E76:G76"/>
    <mergeCell ref="H76:I76"/>
    <mergeCell ref="J76:P76"/>
    <mergeCell ref="Q76:U76"/>
    <mergeCell ref="V76:AD76"/>
    <mergeCell ref="AE76:AG76"/>
    <mergeCell ref="AH76:AO76"/>
    <mergeCell ref="AP76:AT76"/>
    <mergeCell ref="AU76:AY76"/>
    <mergeCell ref="AZ76:BJ76"/>
    <mergeCell ref="BK76:BQ76"/>
    <mergeCell ref="V75:AD75"/>
    <mergeCell ref="AE75:AG75"/>
    <mergeCell ref="AH75:AO75"/>
    <mergeCell ref="AP75:AT75"/>
    <mergeCell ref="AU75:AY75"/>
    <mergeCell ref="B75:D75"/>
    <mergeCell ref="E75:G75"/>
    <mergeCell ref="H75:I75"/>
    <mergeCell ref="J75:P75"/>
    <mergeCell ref="Q75:U75"/>
    <mergeCell ref="AZ73:BJ73"/>
    <mergeCell ref="BK73:BQ73"/>
    <mergeCell ref="B74:D74"/>
    <mergeCell ref="E74:G74"/>
    <mergeCell ref="H74:I74"/>
    <mergeCell ref="J74:P74"/>
    <mergeCell ref="Q74:U74"/>
    <mergeCell ref="V74:AD74"/>
    <mergeCell ref="AE74:AG74"/>
    <mergeCell ref="AH74:AO74"/>
    <mergeCell ref="AP74:AT74"/>
    <mergeCell ref="AU74:AY74"/>
    <mergeCell ref="AZ74:BJ74"/>
    <mergeCell ref="BK74:BQ74"/>
    <mergeCell ref="V73:AD73"/>
    <mergeCell ref="AE73:AG73"/>
    <mergeCell ref="AH73:AO73"/>
    <mergeCell ref="AP73:AT73"/>
    <mergeCell ref="AU73:AY73"/>
    <mergeCell ref="B73:D73"/>
    <mergeCell ref="E73:G73"/>
    <mergeCell ref="H73:I73"/>
    <mergeCell ref="J73:P73"/>
    <mergeCell ref="Q73:U73"/>
    <mergeCell ref="K68:Z68"/>
    <mergeCell ref="AA68:AJ68"/>
    <mergeCell ref="AK68:AZ68"/>
    <mergeCell ref="B71:BQ71"/>
    <mergeCell ref="B72:BQ72"/>
    <mergeCell ref="K66:Z66"/>
    <mergeCell ref="AA66:AJ66"/>
    <mergeCell ref="AK66:AZ66"/>
    <mergeCell ref="K67:Z67"/>
    <mergeCell ref="AA67:AJ67"/>
    <mergeCell ref="AK67:AZ67"/>
    <mergeCell ref="B61:J68"/>
    <mergeCell ref="K61:Z61"/>
    <mergeCell ref="AA61:AJ61"/>
    <mergeCell ref="AK61:AZ61"/>
    <mergeCell ref="K62:Z62"/>
    <mergeCell ref="AA62:AJ62"/>
    <mergeCell ref="AK62:AZ62"/>
    <mergeCell ref="K63:Z63"/>
    <mergeCell ref="AA63:AJ63"/>
    <mergeCell ref="AK63:AZ63"/>
    <mergeCell ref="K64:Z64"/>
    <mergeCell ref="AA64:AJ64"/>
    <mergeCell ref="AK64:AZ64"/>
    <mergeCell ref="K65:Z65"/>
    <mergeCell ref="AA65:AJ65"/>
    <mergeCell ref="AK65:AZ65"/>
    <mergeCell ref="B59:J59"/>
    <mergeCell ref="K59:AZ59"/>
    <mergeCell ref="B60:J60"/>
    <mergeCell ref="K60:Z60"/>
    <mergeCell ref="AA60:AJ60"/>
    <mergeCell ref="AK60:AZ60"/>
    <mergeCell ref="BF55:BO55"/>
    <mergeCell ref="AO56:AQ56"/>
    <mergeCell ref="AR56:AS56"/>
    <mergeCell ref="AT56:AX56"/>
    <mergeCell ref="AY56:BD56"/>
    <mergeCell ref="BE56:BO56"/>
    <mergeCell ref="B56:D56"/>
    <mergeCell ref="F56:M56"/>
    <mergeCell ref="N56:V56"/>
    <mergeCell ref="W56:AH56"/>
    <mergeCell ref="AI56:AN56"/>
    <mergeCell ref="AO55:AQ55"/>
    <mergeCell ref="AR55:AS55"/>
    <mergeCell ref="AT55:AX55"/>
    <mergeCell ref="AY55:BD55"/>
    <mergeCell ref="B55:D55"/>
    <mergeCell ref="F55:M55"/>
    <mergeCell ref="N55:V55"/>
    <mergeCell ref="W55:AH55"/>
    <mergeCell ref="AI55:AN55"/>
    <mergeCell ref="AO54:AQ54"/>
    <mergeCell ref="AR54:AS54"/>
    <mergeCell ref="AT54:AX54"/>
    <mergeCell ref="AY54:BD54"/>
    <mergeCell ref="BE54:BO54"/>
    <mergeCell ref="B54:D54"/>
    <mergeCell ref="F54:M54"/>
    <mergeCell ref="N54:V54"/>
    <mergeCell ref="W54:AH54"/>
    <mergeCell ref="AI54:AN54"/>
    <mergeCell ref="B51:BO51"/>
    <mergeCell ref="B52:BO52"/>
    <mergeCell ref="B53:D53"/>
    <mergeCell ref="F53:M53"/>
    <mergeCell ref="N53:V53"/>
    <mergeCell ref="W53:AH53"/>
    <mergeCell ref="AI53:AN53"/>
    <mergeCell ref="AO53:AQ53"/>
    <mergeCell ref="AR53:AS53"/>
    <mergeCell ref="AT53:AX53"/>
    <mergeCell ref="AY53:BD53"/>
    <mergeCell ref="BE53:BO53"/>
    <mergeCell ref="AC47:AV47"/>
    <mergeCell ref="B48:D48"/>
    <mergeCell ref="E48:F48"/>
    <mergeCell ref="G48:O48"/>
    <mergeCell ref="P48:S48"/>
    <mergeCell ref="U48:AB48"/>
    <mergeCell ref="AC48:AV48"/>
    <mergeCell ref="B47:D47"/>
    <mergeCell ref="E47:F47"/>
    <mergeCell ref="G47:O47"/>
    <mergeCell ref="P47:S47"/>
    <mergeCell ref="U47:AB47"/>
    <mergeCell ref="B44:AV44"/>
    <mergeCell ref="B45:AV45"/>
    <mergeCell ref="B46:D46"/>
    <mergeCell ref="E46:O46"/>
    <mergeCell ref="P46:AB46"/>
    <mergeCell ref="AC46:AV46"/>
    <mergeCell ref="AV41:BE41"/>
    <mergeCell ref="BF41:BK41"/>
    <mergeCell ref="BL41:BR41"/>
    <mergeCell ref="O42:AA42"/>
    <mergeCell ref="AB42:AF42"/>
    <mergeCell ref="AN42:AR42"/>
    <mergeCell ref="AV42:BE42"/>
    <mergeCell ref="BF42:BK42"/>
    <mergeCell ref="BL42:BR42"/>
    <mergeCell ref="O41:AA41"/>
    <mergeCell ref="AB41:AF41"/>
    <mergeCell ref="AN41:AR41"/>
    <mergeCell ref="B21:C42"/>
    <mergeCell ref="D21:N42"/>
    <mergeCell ref="AV39:BE39"/>
    <mergeCell ref="BF39:BK39"/>
    <mergeCell ref="AI39:AL39"/>
    <mergeCell ref="AI40:AL40"/>
    <mergeCell ref="BL39:BR39"/>
    <mergeCell ref="O40:AA40"/>
    <mergeCell ref="AB40:AF40"/>
    <mergeCell ref="AN40:AR40"/>
    <mergeCell ref="AV40:BE40"/>
    <mergeCell ref="BF40:BK40"/>
    <mergeCell ref="BL40:BR40"/>
    <mergeCell ref="O39:AA39"/>
    <mergeCell ref="AB39:AF39"/>
    <mergeCell ref="AN39:AR39"/>
    <mergeCell ref="AS39:AU39"/>
    <mergeCell ref="AS40:AU40"/>
    <mergeCell ref="AV37:BE37"/>
    <mergeCell ref="BF37:BK37"/>
    <mergeCell ref="BL37:BR37"/>
    <mergeCell ref="O38:AA38"/>
    <mergeCell ref="AB38:AF38"/>
    <mergeCell ref="AN38:AR38"/>
    <mergeCell ref="AV38:BE38"/>
    <mergeCell ref="BF38:BK38"/>
    <mergeCell ref="BL38:BR38"/>
    <mergeCell ref="O37:AA37"/>
    <mergeCell ref="AB37:AF37"/>
    <mergeCell ref="AN37:AR37"/>
    <mergeCell ref="AI37:AM37"/>
    <mergeCell ref="AS38:AU38"/>
    <mergeCell ref="AV35:BE35"/>
    <mergeCell ref="BF35:BK35"/>
    <mergeCell ref="BL35:BR35"/>
    <mergeCell ref="O36:AA36"/>
    <mergeCell ref="AB36:AF36"/>
    <mergeCell ref="AN36:AR36"/>
    <mergeCell ref="AV36:BE36"/>
    <mergeCell ref="BF36:BK36"/>
    <mergeCell ref="BL36:BR36"/>
    <mergeCell ref="O35:AA35"/>
    <mergeCell ref="AB35:AF35"/>
    <mergeCell ref="AN35:AR35"/>
    <mergeCell ref="AI36:AM36"/>
    <mergeCell ref="AV33:BE33"/>
    <mergeCell ref="BF33:BK33"/>
    <mergeCell ref="BL33:BR33"/>
    <mergeCell ref="O34:AA34"/>
    <mergeCell ref="AB34:AF34"/>
    <mergeCell ref="AN34:AR34"/>
    <mergeCell ref="AV34:BE34"/>
    <mergeCell ref="BF34:BK34"/>
    <mergeCell ref="BL34:BR34"/>
    <mergeCell ref="O33:AA33"/>
    <mergeCell ref="AB33:AF33"/>
    <mergeCell ref="AN33:AR33"/>
    <mergeCell ref="AI33:AM33"/>
    <mergeCell ref="AI34:AM34"/>
    <mergeCell ref="AV31:BE31"/>
    <mergeCell ref="BF31:BK31"/>
    <mergeCell ref="BL31:BR31"/>
    <mergeCell ref="O32:AA32"/>
    <mergeCell ref="AB32:AF32"/>
    <mergeCell ref="AN32:AR32"/>
    <mergeCell ref="AV32:BE32"/>
    <mergeCell ref="BF32:BK32"/>
    <mergeCell ref="BL32:BR32"/>
    <mergeCell ref="O31:AA31"/>
    <mergeCell ref="AB31:AF31"/>
    <mergeCell ref="AN31:AR31"/>
    <mergeCell ref="AI31:AM31"/>
    <mergeCell ref="AI32:AM32"/>
    <mergeCell ref="AV29:BE29"/>
    <mergeCell ref="BF29:BK29"/>
    <mergeCell ref="BL29:BR29"/>
    <mergeCell ref="O30:AA30"/>
    <mergeCell ref="AB30:AF30"/>
    <mergeCell ref="AN30:AR30"/>
    <mergeCell ref="AV30:BE30"/>
    <mergeCell ref="BF30:BK30"/>
    <mergeCell ref="BL30:BR30"/>
    <mergeCell ref="O29:AA29"/>
    <mergeCell ref="AB29:AF29"/>
    <mergeCell ref="AN29:AR29"/>
    <mergeCell ref="AI29:AM29"/>
    <mergeCell ref="AI30:AM30"/>
    <mergeCell ref="AV27:BE27"/>
    <mergeCell ref="BF27:BK27"/>
    <mergeCell ref="BL27:BR27"/>
    <mergeCell ref="O28:AA28"/>
    <mergeCell ref="AB28:AF28"/>
    <mergeCell ref="AN28:AR28"/>
    <mergeCell ref="AV28:BE28"/>
    <mergeCell ref="BF28:BK28"/>
    <mergeCell ref="BL28:BR28"/>
    <mergeCell ref="O27:AA27"/>
    <mergeCell ref="AB27:AF27"/>
    <mergeCell ref="AN27:AR27"/>
    <mergeCell ref="BL25:BR25"/>
    <mergeCell ref="O26:AA26"/>
    <mergeCell ref="AB26:AF26"/>
    <mergeCell ref="AN26:AR26"/>
    <mergeCell ref="AV26:BE26"/>
    <mergeCell ref="BF26:BK26"/>
    <mergeCell ref="BL26:BR26"/>
    <mergeCell ref="AN25:AR25"/>
    <mergeCell ref="AV25:BE25"/>
    <mergeCell ref="BF25:BK25"/>
    <mergeCell ref="O25:AA25"/>
    <mergeCell ref="AB25:AF25"/>
    <mergeCell ref="BL22:BR22"/>
    <mergeCell ref="AN21:AR21"/>
    <mergeCell ref="AV21:BE21"/>
    <mergeCell ref="BF21:BK21"/>
    <mergeCell ref="BL21:BR21"/>
    <mergeCell ref="AN24:AR24"/>
    <mergeCell ref="AV24:BE24"/>
    <mergeCell ref="BF24:BK24"/>
    <mergeCell ref="BL24:BR24"/>
    <mergeCell ref="AN23:AR23"/>
    <mergeCell ref="AV23:BE23"/>
    <mergeCell ref="BF23:BK23"/>
    <mergeCell ref="BL23:BR23"/>
    <mergeCell ref="AN22:AR22"/>
    <mergeCell ref="AV22:BE22"/>
    <mergeCell ref="BF22:BK22"/>
    <mergeCell ref="BL20:BR20"/>
    <mergeCell ref="B20:C20"/>
    <mergeCell ref="D20:N20"/>
    <mergeCell ref="O20:AA20"/>
    <mergeCell ref="AB20:AF20"/>
    <mergeCell ref="AG20:AM20"/>
    <mergeCell ref="AI15:AN15"/>
    <mergeCell ref="AO15:BH15"/>
    <mergeCell ref="B18:N18"/>
    <mergeCell ref="O18:BR18"/>
    <mergeCell ref="B19:N19"/>
    <mergeCell ref="O19:BR19"/>
    <mergeCell ref="B15:D15"/>
    <mergeCell ref="F15:M15"/>
    <mergeCell ref="N15:Q15"/>
    <mergeCell ref="R15:Y15"/>
    <mergeCell ref="Z15:AH15"/>
    <mergeCell ref="AV20:BE20"/>
    <mergeCell ref="BF20:BK20"/>
    <mergeCell ref="F16:L16"/>
    <mergeCell ref="B14:D14"/>
    <mergeCell ref="F14:M14"/>
    <mergeCell ref="N14:Q14"/>
    <mergeCell ref="R14:Y14"/>
    <mergeCell ref="Z14:AH14"/>
    <mergeCell ref="AI14:AN14"/>
    <mergeCell ref="AO14:BH14"/>
    <mergeCell ref="B13:D13"/>
    <mergeCell ref="F13:M13"/>
    <mergeCell ref="N13:Q13"/>
    <mergeCell ref="R13:Y13"/>
    <mergeCell ref="Z13:AH13"/>
    <mergeCell ref="AI13:AN13"/>
    <mergeCell ref="AO13:BH13"/>
    <mergeCell ref="B9:D9"/>
    <mergeCell ref="F9:M9"/>
    <mergeCell ref="N9:Q9"/>
    <mergeCell ref="B1:BN1"/>
    <mergeCell ref="B4:S4"/>
    <mergeCell ref="B6:BH6"/>
    <mergeCell ref="B7:BH7"/>
    <mergeCell ref="B8:D8"/>
    <mergeCell ref="F8:M8"/>
    <mergeCell ref="N8:Q8"/>
    <mergeCell ref="R8:Y8"/>
    <mergeCell ref="Z8:AH8"/>
    <mergeCell ref="AI8:AN8"/>
    <mergeCell ref="AO8:BH8"/>
    <mergeCell ref="R9:Y9"/>
    <mergeCell ref="Z9:AH9"/>
    <mergeCell ref="AI9:AN9"/>
    <mergeCell ref="AO9:BH9"/>
    <mergeCell ref="F10:M10"/>
    <mergeCell ref="N12:Q12"/>
    <mergeCell ref="R12:Y12"/>
    <mergeCell ref="Z12:AH12"/>
    <mergeCell ref="AI12:AN12"/>
    <mergeCell ref="AO12:BH12"/>
    <mergeCell ref="AI11:AN11"/>
    <mergeCell ref="AO11:BH11"/>
    <mergeCell ref="B12:D12"/>
    <mergeCell ref="B11:D11"/>
    <mergeCell ref="F11:M11"/>
    <mergeCell ref="N11:Q11"/>
    <mergeCell ref="R11:Y11"/>
    <mergeCell ref="Z11:AH11"/>
    <mergeCell ref="F12:M12"/>
    <mergeCell ref="AO10:BH10"/>
    <mergeCell ref="N10:Q10"/>
    <mergeCell ref="R10:Y10"/>
    <mergeCell ref="Z10:AH10"/>
    <mergeCell ref="AI10:AN10"/>
    <mergeCell ref="B10:D1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3" activePane="bottomLeft" state="frozen"/>
      <selection pane="bottomLeft" activeCell="B12" sqref="B12:H12"/>
    </sheetView>
  </sheetViews>
  <sheetFormatPr defaultRowHeight="14.25" x14ac:dyDescent="0.45"/>
  <cols>
    <col min="1" max="1" width="8.06640625" customWidth="1"/>
    <col min="2" max="2" width="24.6640625" customWidth="1"/>
    <col min="3" max="3" width="6.265625" customWidth="1"/>
    <col min="4" max="4" width="5.1328125" customWidth="1"/>
    <col min="5" max="5" width="23.3984375" customWidth="1"/>
    <col min="6" max="6" width="29.19921875" customWidth="1"/>
    <col min="7" max="7" width="37.9296875" customWidth="1"/>
    <col min="8" max="8" width="40.1328125" customWidth="1"/>
    <col min="9" max="9" width="0.33203125" customWidth="1"/>
    <col min="10" max="10" width="0" hidden="1" customWidth="1"/>
    <col min="11" max="11" width="3.6640625" customWidth="1"/>
    <col min="12" max="12" width="12.46484375" customWidth="1"/>
    <col min="13" max="13" width="190.19921875" customWidth="1"/>
  </cols>
  <sheetData>
    <row r="1" spans="2:12" ht="22.7" customHeight="1" x14ac:dyDescent="0.45">
      <c r="B1" s="98" t="s">
        <v>476</v>
      </c>
      <c r="C1" s="64"/>
      <c r="D1" s="64"/>
      <c r="E1" s="64"/>
      <c r="F1" s="64"/>
      <c r="G1" s="64"/>
      <c r="H1" s="64"/>
      <c r="I1" s="64"/>
      <c r="J1" s="64"/>
      <c r="K1" s="64"/>
      <c r="L1" s="64"/>
    </row>
    <row r="2" spans="2:12" ht="8" customHeight="1" x14ac:dyDescent="0.45"/>
    <row r="3" spans="2:12" ht="6.7" customHeight="1" x14ac:dyDescent="0.45"/>
    <row r="4" spans="2:12" ht="20.75" customHeight="1" x14ac:dyDescent="0.45">
      <c r="B4" s="65" t="s">
        <v>6</v>
      </c>
      <c r="C4" s="64"/>
    </row>
    <row r="5" spans="2:12" ht="10.15" customHeight="1" x14ac:dyDescent="0.45"/>
    <row r="6" spans="2:12" ht="17" customHeight="1" x14ac:dyDescent="0.45">
      <c r="B6" s="159" t="s">
        <v>271</v>
      </c>
      <c r="C6" s="67"/>
      <c r="D6" s="67"/>
      <c r="E6" s="67"/>
      <c r="F6" s="67"/>
      <c r="G6" s="67"/>
      <c r="H6" s="68"/>
    </row>
    <row r="7" spans="2:12" ht="17" customHeight="1" x14ac:dyDescent="0.45">
      <c r="B7" s="160" t="s">
        <v>272</v>
      </c>
      <c r="C7" s="67"/>
      <c r="D7" s="67"/>
      <c r="E7" s="67"/>
      <c r="F7" s="67"/>
      <c r="G7" s="67"/>
      <c r="H7" s="68"/>
    </row>
    <row r="8" spans="2:12" ht="248.25" customHeight="1" x14ac:dyDescent="0.45">
      <c r="B8" s="161" t="s">
        <v>512</v>
      </c>
      <c r="C8" s="95"/>
      <c r="D8" s="95"/>
      <c r="E8" s="95"/>
      <c r="F8" s="95"/>
      <c r="G8" s="95"/>
      <c r="H8" s="96"/>
    </row>
    <row r="9" spans="2:12" ht="13.35" customHeight="1" x14ac:dyDescent="0.45"/>
    <row r="10" spans="2:12" ht="18" customHeight="1" x14ac:dyDescent="0.45">
      <c r="B10" s="159" t="s">
        <v>273</v>
      </c>
      <c r="C10" s="67"/>
      <c r="D10" s="67"/>
      <c r="E10" s="67"/>
      <c r="F10" s="67"/>
      <c r="G10" s="67"/>
      <c r="H10" s="68"/>
    </row>
    <row r="11" spans="2:12" ht="30" customHeight="1" x14ac:dyDescent="0.45">
      <c r="B11" s="160" t="s">
        <v>274</v>
      </c>
      <c r="C11" s="67"/>
      <c r="D11" s="67"/>
      <c r="E11" s="67"/>
      <c r="F11" s="67"/>
      <c r="G11" s="67"/>
      <c r="H11" s="68"/>
    </row>
    <row r="12" spans="2:12" ht="406.5" customHeight="1" x14ac:dyDescent="0.45">
      <c r="B12" s="152" t="s">
        <v>517</v>
      </c>
      <c r="C12" s="67"/>
      <c r="D12" s="67"/>
      <c r="E12" s="67"/>
      <c r="F12" s="67"/>
      <c r="G12" s="67"/>
      <c r="H12" s="68"/>
    </row>
    <row r="13" spans="2:12" ht="15.2" customHeight="1" x14ac:dyDescent="0.45"/>
    <row r="14" spans="2:12" ht="17" customHeight="1" x14ac:dyDescent="0.45">
      <c r="B14" s="159" t="s">
        <v>275</v>
      </c>
      <c r="C14" s="67"/>
      <c r="D14" s="67"/>
      <c r="E14" s="67"/>
      <c r="F14" s="67"/>
      <c r="G14" s="67"/>
      <c r="H14" s="67"/>
      <c r="I14" s="68"/>
    </row>
    <row r="15" spans="2:12" ht="17" customHeight="1" x14ac:dyDescent="0.45">
      <c r="B15" s="160" t="s">
        <v>276</v>
      </c>
      <c r="C15" s="67"/>
      <c r="D15" s="67"/>
      <c r="E15" s="67"/>
      <c r="F15" s="67"/>
      <c r="G15" s="67"/>
      <c r="H15" s="67"/>
      <c r="I15" s="68"/>
    </row>
    <row r="16" spans="2:12" ht="329.25" customHeight="1" x14ac:dyDescent="0.45">
      <c r="B16" s="152" t="s">
        <v>513</v>
      </c>
      <c r="C16" s="67"/>
      <c r="D16" s="67"/>
      <c r="E16" s="67"/>
      <c r="F16" s="67"/>
      <c r="G16" s="67"/>
      <c r="H16" s="67"/>
      <c r="I16" s="68"/>
    </row>
    <row r="17" spans="2:9" ht="16.149999999999999" customHeight="1" x14ac:dyDescent="0.45"/>
    <row r="18" spans="2:9" ht="62.75" customHeight="1" x14ac:dyDescent="0.45">
      <c r="B18" s="159" t="s">
        <v>277</v>
      </c>
      <c r="C18" s="67"/>
      <c r="D18" s="67"/>
      <c r="E18" s="68"/>
      <c r="F18" s="159" t="s">
        <v>35</v>
      </c>
      <c r="G18" s="67"/>
      <c r="H18" s="67"/>
      <c r="I18" s="68"/>
    </row>
    <row r="19" spans="2:9" ht="164.25" customHeight="1" x14ac:dyDescent="0.45">
      <c r="B19" s="162" t="s">
        <v>278</v>
      </c>
      <c r="C19" s="67"/>
      <c r="D19" s="67"/>
      <c r="E19" s="68"/>
      <c r="F19" s="159" t="s">
        <v>35</v>
      </c>
      <c r="G19" s="67"/>
      <c r="H19" s="67"/>
      <c r="I19" s="68"/>
    </row>
    <row r="20" spans="2:9" x14ac:dyDescent="0.45">
      <c r="B20" s="15" t="s">
        <v>45</v>
      </c>
      <c r="C20" s="159" t="s">
        <v>279</v>
      </c>
      <c r="D20" s="68"/>
      <c r="E20" s="14" t="s">
        <v>280</v>
      </c>
      <c r="F20" s="14" t="s">
        <v>281</v>
      </c>
      <c r="G20" s="14" t="s">
        <v>282</v>
      </c>
      <c r="H20" s="159" t="s">
        <v>283</v>
      </c>
      <c r="I20" s="68"/>
    </row>
    <row r="21" spans="2:9" ht="157.15" customHeight="1" x14ac:dyDescent="0.45">
      <c r="B21" s="7" t="s">
        <v>284</v>
      </c>
      <c r="C21" s="69" t="s">
        <v>285</v>
      </c>
      <c r="D21" s="68"/>
      <c r="E21" s="7" t="s">
        <v>286</v>
      </c>
      <c r="F21" s="7" t="s">
        <v>287</v>
      </c>
      <c r="G21" s="7" t="s">
        <v>288</v>
      </c>
      <c r="H21" s="69" t="s">
        <v>289</v>
      </c>
      <c r="I21" s="68"/>
    </row>
    <row r="22" spans="2:9" ht="261.39999999999998" customHeight="1" x14ac:dyDescent="0.45">
      <c r="B22" s="7" t="s">
        <v>290</v>
      </c>
      <c r="C22" s="69" t="s">
        <v>291</v>
      </c>
      <c r="D22" s="68"/>
      <c r="E22" s="7" t="s">
        <v>286</v>
      </c>
      <c r="F22" s="7" t="s">
        <v>292</v>
      </c>
      <c r="G22" s="7" t="s">
        <v>293</v>
      </c>
      <c r="H22" s="69" t="s">
        <v>514</v>
      </c>
      <c r="I22" s="68"/>
    </row>
    <row r="23" spans="2:9" ht="110.65" customHeight="1" x14ac:dyDescent="0.45">
      <c r="B23" s="7" t="s">
        <v>294</v>
      </c>
      <c r="C23" s="69" t="s">
        <v>295</v>
      </c>
      <c r="D23" s="68"/>
      <c r="E23" s="7" t="s">
        <v>286</v>
      </c>
      <c r="F23" s="7" t="s">
        <v>296</v>
      </c>
      <c r="G23" s="7" t="s">
        <v>297</v>
      </c>
      <c r="H23" s="69" t="s">
        <v>298</v>
      </c>
      <c r="I23" s="68"/>
    </row>
    <row r="24" spans="2:9" ht="87.75" customHeight="1" x14ac:dyDescent="0.45">
      <c r="B24" s="7" t="s">
        <v>299</v>
      </c>
      <c r="C24" s="69" t="s">
        <v>300</v>
      </c>
      <c r="D24" s="68"/>
      <c r="E24" s="7" t="s">
        <v>301</v>
      </c>
      <c r="F24" s="7" t="s">
        <v>302</v>
      </c>
      <c r="G24" s="7" t="s">
        <v>303</v>
      </c>
      <c r="H24" s="69" t="s">
        <v>304</v>
      </c>
      <c r="I24" s="68"/>
    </row>
    <row r="25" spans="2:9" ht="67.5" x14ac:dyDescent="0.45">
      <c r="B25" s="7" t="s">
        <v>305</v>
      </c>
      <c r="C25" s="69" t="s">
        <v>306</v>
      </c>
      <c r="D25" s="68"/>
      <c r="E25" s="7" t="s">
        <v>301</v>
      </c>
      <c r="F25" s="7" t="s">
        <v>307</v>
      </c>
      <c r="G25" s="7" t="s">
        <v>308</v>
      </c>
      <c r="H25" s="69" t="s">
        <v>309</v>
      </c>
      <c r="I25" s="68"/>
    </row>
    <row r="26" spans="2:9" ht="126" customHeight="1" x14ac:dyDescent="0.45">
      <c r="B26" s="7" t="s">
        <v>310</v>
      </c>
      <c r="C26" s="69" t="s">
        <v>311</v>
      </c>
      <c r="D26" s="68"/>
      <c r="E26" s="7" t="s">
        <v>301</v>
      </c>
      <c r="F26" s="7" t="s">
        <v>312</v>
      </c>
      <c r="G26" s="7" t="s">
        <v>313</v>
      </c>
      <c r="H26" s="69" t="s">
        <v>314</v>
      </c>
      <c r="I26" s="68"/>
    </row>
    <row r="27" spans="2:9" ht="198.75" customHeight="1" x14ac:dyDescent="0.45">
      <c r="B27" s="7" t="s">
        <v>315</v>
      </c>
      <c r="C27" s="69" t="s">
        <v>316</v>
      </c>
      <c r="D27" s="68"/>
      <c r="E27" s="7" t="s">
        <v>317</v>
      </c>
      <c r="F27" s="7" t="s">
        <v>318</v>
      </c>
      <c r="G27" s="7" t="s">
        <v>319</v>
      </c>
      <c r="H27" s="69" t="s">
        <v>320</v>
      </c>
      <c r="I27" s="68"/>
    </row>
    <row r="28" spans="2:9" ht="142.5" customHeight="1" x14ac:dyDescent="0.45">
      <c r="B28" s="7" t="s">
        <v>321</v>
      </c>
      <c r="C28" s="69" t="s">
        <v>322</v>
      </c>
      <c r="D28" s="68"/>
      <c r="E28" s="7" t="s">
        <v>317</v>
      </c>
      <c r="F28" s="7"/>
      <c r="G28" s="7" t="s">
        <v>323</v>
      </c>
      <c r="H28" s="69" t="s">
        <v>324</v>
      </c>
      <c r="I28" s="68"/>
    </row>
    <row r="29" spans="2:9" ht="136.5" customHeight="1" x14ac:dyDescent="0.45">
      <c r="B29" s="7" t="s">
        <v>325</v>
      </c>
      <c r="C29" s="69" t="s">
        <v>326</v>
      </c>
      <c r="D29" s="68"/>
      <c r="E29" s="7" t="s">
        <v>317</v>
      </c>
      <c r="F29" s="7"/>
      <c r="G29" s="7" t="s">
        <v>327</v>
      </c>
      <c r="H29" s="69" t="s">
        <v>328</v>
      </c>
      <c r="I29" s="68"/>
    </row>
    <row r="30" spans="2:9" ht="0.1" customHeight="1" x14ac:dyDescent="0.45"/>
    <row r="31" spans="2:9" ht="17.75" customHeight="1" x14ac:dyDescent="0.45"/>
    <row r="32" spans="2:9" ht="17" customHeight="1" x14ac:dyDescent="0.45">
      <c r="B32" s="159" t="s">
        <v>329</v>
      </c>
      <c r="C32" s="67"/>
      <c r="D32" s="67"/>
      <c r="E32" s="67"/>
      <c r="F32" s="67"/>
      <c r="G32" s="67"/>
      <c r="H32" s="67"/>
      <c r="I32" s="68"/>
    </row>
    <row r="33" spans="2:9" ht="29" customHeight="1" x14ac:dyDescent="0.45">
      <c r="B33" s="160" t="s">
        <v>330</v>
      </c>
      <c r="C33" s="67"/>
      <c r="D33" s="67"/>
      <c r="E33" s="67"/>
      <c r="F33" s="67"/>
      <c r="G33" s="67"/>
      <c r="H33" s="67"/>
      <c r="I33" s="68"/>
    </row>
    <row r="34" spans="2:9" ht="349.25" customHeight="1" x14ac:dyDescent="0.45">
      <c r="B34" s="152" t="s">
        <v>331</v>
      </c>
      <c r="C34" s="67"/>
      <c r="D34" s="67"/>
      <c r="E34" s="67"/>
      <c r="F34" s="67"/>
      <c r="G34" s="67"/>
      <c r="H34" s="67"/>
      <c r="I34" s="68"/>
    </row>
    <row r="35" spans="2:9" ht="21.4" customHeight="1" x14ac:dyDescent="0.45"/>
    <row r="36" spans="2:9" ht="18" customHeight="1" x14ac:dyDescent="0.45">
      <c r="B36" s="159" t="s">
        <v>332</v>
      </c>
      <c r="C36" s="67"/>
      <c r="D36" s="67"/>
      <c r="E36" s="67"/>
      <c r="F36" s="67"/>
      <c r="G36" s="67"/>
      <c r="H36" s="67"/>
      <c r="I36" s="68"/>
    </row>
    <row r="37" spans="2:9" ht="18" customHeight="1" x14ac:dyDescent="0.45">
      <c r="B37" s="160" t="s">
        <v>333</v>
      </c>
      <c r="C37" s="67"/>
      <c r="D37" s="67"/>
      <c r="E37" s="67"/>
      <c r="F37" s="67"/>
      <c r="G37" s="67"/>
      <c r="H37" s="67"/>
      <c r="I37" s="68"/>
    </row>
    <row r="38" spans="2:9" ht="350.2" customHeight="1" x14ac:dyDescent="0.45">
      <c r="B38" s="152" t="s">
        <v>334</v>
      </c>
      <c r="C38" s="67"/>
      <c r="D38" s="67"/>
      <c r="E38" s="67"/>
      <c r="F38" s="67"/>
      <c r="G38" s="67"/>
      <c r="H38" s="67"/>
      <c r="I38" s="68"/>
    </row>
    <row r="39" spans="2:9" ht="0.1" customHeight="1" x14ac:dyDescent="0.45"/>
    <row r="40" spans="2:9" ht="19.7" customHeight="1" x14ac:dyDescent="0.45"/>
    <row r="41" spans="2:9" ht="17" customHeight="1" x14ac:dyDescent="0.45">
      <c r="B41" s="159" t="s">
        <v>335</v>
      </c>
      <c r="C41" s="67"/>
      <c r="D41" s="67"/>
      <c r="E41" s="67"/>
      <c r="F41" s="67"/>
      <c r="G41" s="67"/>
      <c r="H41" s="67"/>
      <c r="I41" s="68"/>
    </row>
    <row r="42" spans="2:9" ht="17" customHeight="1" x14ac:dyDescent="0.45">
      <c r="B42" s="160" t="s">
        <v>336</v>
      </c>
      <c r="C42" s="67"/>
      <c r="D42" s="67"/>
      <c r="E42" s="67"/>
      <c r="F42" s="67"/>
      <c r="G42" s="67"/>
      <c r="H42" s="67"/>
      <c r="I42" s="68"/>
    </row>
    <row r="43" spans="2:9" ht="305" customHeight="1" x14ac:dyDescent="0.45">
      <c r="B43" s="152" t="s">
        <v>515</v>
      </c>
      <c r="C43" s="67"/>
      <c r="D43" s="67"/>
      <c r="E43" s="67"/>
      <c r="F43" s="67"/>
      <c r="G43" s="67"/>
      <c r="H43" s="67"/>
      <c r="I43" s="68"/>
    </row>
    <row r="44" spans="2:9" ht="16.7" customHeight="1" x14ac:dyDescent="0.45"/>
    <row r="45" spans="2:9" ht="17" customHeight="1" x14ac:dyDescent="0.45">
      <c r="B45" s="159" t="s">
        <v>337</v>
      </c>
      <c r="C45" s="67"/>
      <c r="D45" s="67"/>
      <c r="E45" s="67"/>
      <c r="F45" s="67"/>
      <c r="G45" s="67"/>
      <c r="H45" s="67"/>
      <c r="I45" s="68"/>
    </row>
    <row r="46" spans="2:9" ht="17" customHeight="1" x14ac:dyDescent="0.45">
      <c r="B46" s="160" t="s">
        <v>338</v>
      </c>
      <c r="C46" s="67"/>
      <c r="D46" s="67"/>
      <c r="E46" s="67"/>
      <c r="F46" s="67"/>
      <c r="G46" s="67"/>
      <c r="H46" s="67"/>
      <c r="I46" s="68"/>
    </row>
    <row r="47" spans="2:9" ht="267.5" customHeight="1" x14ac:dyDescent="0.45">
      <c r="B47" s="152" t="s">
        <v>339</v>
      </c>
      <c r="C47" s="67"/>
      <c r="D47" s="67"/>
      <c r="E47" s="67"/>
      <c r="F47" s="67"/>
      <c r="G47" s="67"/>
      <c r="H47" s="67"/>
      <c r="I47" s="68"/>
    </row>
    <row r="48" spans="2:9" ht="11.55" customHeight="1" x14ac:dyDescent="0.45"/>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East Ayrshire Council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zoomScale="94" workbookViewId="0">
      <pane ySplit="2" topLeftCell="A12" activePane="bottomLeft" state="frozen"/>
      <selection pane="bottomLeft" activeCell="B16" sqref="B16:C16"/>
    </sheetView>
  </sheetViews>
  <sheetFormatPr defaultRowHeight="14.25" x14ac:dyDescent="0.45"/>
  <cols>
    <col min="1" max="1" width="8.06640625" customWidth="1"/>
    <col min="2" max="2" width="35.06640625" customWidth="1"/>
    <col min="3" max="3" width="138.1328125" customWidth="1"/>
    <col min="4" max="4" width="0" hidden="1" customWidth="1"/>
    <col min="5" max="5" width="0.1328125" customWidth="1"/>
    <col min="6" max="6" width="0" hidden="1" customWidth="1"/>
    <col min="7" max="7" width="5.73046875" customWidth="1"/>
    <col min="8" max="8" width="4.06640625" customWidth="1"/>
    <col min="9" max="9" width="190.19921875" customWidth="1"/>
  </cols>
  <sheetData>
    <row r="1" spans="2:8" ht="22.7" customHeight="1" x14ac:dyDescent="0.45">
      <c r="B1" s="63" t="s">
        <v>0</v>
      </c>
      <c r="C1" s="64"/>
      <c r="D1" s="64"/>
      <c r="E1" s="64"/>
      <c r="F1" s="64"/>
      <c r="G1" s="64"/>
      <c r="H1" s="64"/>
    </row>
    <row r="2" spans="2:8" ht="4.1500000000000004" customHeight="1" x14ac:dyDescent="0.45"/>
    <row r="3" spans="2:8" ht="8.25" customHeight="1" x14ac:dyDescent="0.45"/>
    <row r="4" spans="2:8" ht="17.649999999999999" x14ac:dyDescent="0.45">
      <c r="B4" s="4" t="s">
        <v>7</v>
      </c>
    </row>
    <row r="5" spans="2:8" ht="13.25" customHeight="1" x14ac:dyDescent="0.45"/>
    <row r="6" spans="2:8" ht="17" customHeight="1" x14ac:dyDescent="0.45">
      <c r="B6" s="163" t="s">
        <v>340</v>
      </c>
      <c r="C6" s="68"/>
    </row>
    <row r="7" spans="2:8" ht="17" customHeight="1" x14ac:dyDescent="0.45">
      <c r="B7" s="164" t="s">
        <v>341</v>
      </c>
      <c r="C7" s="68"/>
    </row>
    <row r="8" spans="2:8" s="27" customFormat="1" ht="409.5" customHeight="1" x14ac:dyDescent="0.45">
      <c r="B8" s="123" t="s">
        <v>479</v>
      </c>
      <c r="C8" s="125"/>
    </row>
    <row r="9" spans="2:8" ht="14.55" customHeight="1" x14ac:dyDescent="0.45"/>
    <row r="10" spans="2:8" ht="18" customHeight="1" x14ac:dyDescent="0.45">
      <c r="B10" s="163" t="s">
        <v>342</v>
      </c>
      <c r="C10" s="67"/>
      <c r="D10" s="67"/>
      <c r="E10" s="68"/>
    </row>
    <row r="11" spans="2:8" ht="18" customHeight="1" x14ac:dyDescent="0.45">
      <c r="B11" s="164" t="s">
        <v>343</v>
      </c>
      <c r="C11" s="67"/>
      <c r="D11" s="67"/>
      <c r="E11" s="68"/>
    </row>
    <row r="12" spans="2:8" ht="186.4" customHeight="1" x14ac:dyDescent="0.45">
      <c r="B12" s="165" t="s">
        <v>480</v>
      </c>
      <c r="C12" s="166"/>
      <c r="D12" s="166"/>
      <c r="E12" s="167"/>
    </row>
    <row r="13" spans="2:8" ht="18.5" customHeight="1" x14ac:dyDescent="0.45"/>
    <row r="14" spans="2:8" ht="23.75" customHeight="1" x14ac:dyDescent="0.45">
      <c r="B14" s="163" t="s">
        <v>344</v>
      </c>
      <c r="C14" s="68"/>
    </row>
    <row r="15" spans="2:8" ht="24.6" customHeight="1" x14ac:dyDescent="0.45">
      <c r="B15" s="164" t="s">
        <v>345</v>
      </c>
      <c r="C15" s="68"/>
    </row>
    <row r="16" spans="2:8" ht="332.65" customHeight="1" x14ac:dyDescent="0.45">
      <c r="B16" s="165" t="s">
        <v>481</v>
      </c>
      <c r="C16" s="167"/>
    </row>
    <row r="17" ht="0.1" customHeight="1" x14ac:dyDescent="0.45"/>
    <row r="18" ht="12" customHeight="1" x14ac:dyDescent="0.45"/>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13" activePane="bottomLeft" state="frozen"/>
      <selection pane="bottomLeft" activeCell="D27" sqref="D27"/>
    </sheetView>
  </sheetViews>
  <sheetFormatPr defaultRowHeight="14.25" x14ac:dyDescent="0.45"/>
  <cols>
    <col min="1" max="1" width="8.06640625" customWidth="1"/>
    <col min="2" max="2" width="27.59765625" customWidth="1"/>
    <col min="3" max="3" width="32.6640625" customWidth="1"/>
    <col min="4" max="4" width="22.9296875" customWidth="1"/>
    <col min="5" max="5" width="13.19921875" customWidth="1"/>
    <col min="6" max="6" width="52.06640625" customWidth="1"/>
    <col min="7" max="7" width="14.19921875" customWidth="1"/>
    <col min="8" max="8" width="20.3984375" customWidth="1"/>
    <col min="9" max="9" width="190.19921875" customWidth="1"/>
  </cols>
  <sheetData>
    <row r="1" spans="2:8" ht="22.7" customHeight="1" x14ac:dyDescent="0.45">
      <c r="B1" s="63" t="s">
        <v>0</v>
      </c>
      <c r="C1" s="64"/>
      <c r="D1" s="64"/>
      <c r="E1" s="64"/>
      <c r="F1" s="64"/>
      <c r="G1" s="64"/>
      <c r="H1" s="64"/>
    </row>
    <row r="2" spans="2:8" ht="8" customHeight="1" x14ac:dyDescent="0.45"/>
    <row r="3" spans="2:8" ht="5" customHeight="1" x14ac:dyDescent="0.45"/>
    <row r="4" spans="2:8" ht="20.75" customHeight="1" x14ac:dyDescent="0.45">
      <c r="B4" s="65" t="s">
        <v>8</v>
      </c>
      <c r="C4" s="64"/>
      <c r="D4" s="64"/>
      <c r="E4" s="64"/>
    </row>
    <row r="5" spans="2:8" ht="18.75" customHeight="1" x14ac:dyDescent="0.45"/>
    <row r="6" spans="2:8" ht="18" customHeight="1" x14ac:dyDescent="0.45">
      <c r="B6" s="66" t="s">
        <v>346</v>
      </c>
      <c r="C6" s="67"/>
      <c r="D6" s="67"/>
      <c r="E6" s="67"/>
      <c r="F6" s="68"/>
    </row>
    <row r="7" spans="2:8" ht="18" customHeight="1" x14ac:dyDescent="0.45">
      <c r="B7" s="77" t="s">
        <v>347</v>
      </c>
      <c r="C7" s="67"/>
      <c r="D7" s="67"/>
      <c r="E7" s="67"/>
      <c r="F7" s="68"/>
    </row>
    <row r="8" spans="2:8" ht="83.25" customHeight="1" x14ac:dyDescent="0.45">
      <c r="B8" s="152" t="s">
        <v>482</v>
      </c>
      <c r="C8" s="67"/>
      <c r="D8" s="67"/>
      <c r="E8" s="67"/>
      <c r="F8" s="68"/>
    </row>
    <row r="9" spans="2:8" ht="27" customHeight="1" x14ac:dyDescent="0.45"/>
    <row r="10" spans="2:8" ht="18" customHeight="1" x14ac:dyDescent="0.45"/>
    <row r="11" spans="2:8" ht="18" customHeight="1" x14ac:dyDescent="0.45">
      <c r="B11" s="66" t="s">
        <v>348</v>
      </c>
      <c r="C11" s="67"/>
      <c r="D11" s="67"/>
      <c r="E11" s="67"/>
      <c r="F11" s="68"/>
    </row>
    <row r="12" spans="2:8" ht="18" customHeight="1" x14ac:dyDescent="0.45">
      <c r="B12" s="77" t="s">
        <v>349</v>
      </c>
      <c r="C12" s="67"/>
      <c r="D12" s="67"/>
      <c r="E12" s="67"/>
      <c r="F12" s="68"/>
    </row>
    <row r="13" spans="2:8" ht="72" customHeight="1" x14ac:dyDescent="0.45">
      <c r="B13" s="152" t="s">
        <v>483</v>
      </c>
      <c r="C13" s="67"/>
      <c r="D13" s="67"/>
      <c r="E13" s="67"/>
      <c r="F13" s="68"/>
    </row>
    <row r="14" spans="2:8" ht="17.25" customHeight="1" x14ac:dyDescent="0.45"/>
    <row r="15" spans="2:8" ht="18" customHeight="1" x14ac:dyDescent="0.45">
      <c r="B15" s="66" t="s">
        <v>350</v>
      </c>
      <c r="C15" s="67"/>
      <c r="D15" s="67"/>
      <c r="E15" s="67"/>
      <c r="F15" s="68"/>
    </row>
    <row r="16" spans="2:8" ht="18" customHeight="1" x14ac:dyDescent="0.45">
      <c r="B16" s="77" t="s">
        <v>351</v>
      </c>
      <c r="C16" s="67"/>
      <c r="D16" s="67"/>
      <c r="E16" s="67"/>
      <c r="F16" s="68"/>
    </row>
    <row r="17" spans="2:6" ht="50.95" customHeight="1" x14ac:dyDescent="0.45">
      <c r="B17" s="152" t="s">
        <v>352</v>
      </c>
      <c r="C17" s="67"/>
      <c r="D17" s="67"/>
      <c r="E17" s="67"/>
      <c r="F17" s="68"/>
    </row>
    <row r="18" spans="2:6" ht="0.1" customHeight="1" x14ac:dyDescent="0.45"/>
    <row r="19" spans="2:6" ht="18" customHeight="1" x14ac:dyDescent="0.45"/>
    <row r="20" spans="2:6" ht="18" customHeight="1" x14ac:dyDescent="0.45">
      <c r="B20" s="66" t="s">
        <v>353</v>
      </c>
      <c r="C20" s="67"/>
      <c r="D20" s="67"/>
      <c r="E20" s="67"/>
      <c r="F20" s="68"/>
    </row>
    <row r="21" spans="2:6" ht="18" customHeight="1" x14ac:dyDescent="0.45">
      <c r="B21" s="77" t="s">
        <v>354</v>
      </c>
      <c r="C21" s="67"/>
      <c r="D21" s="67"/>
      <c r="E21" s="67"/>
      <c r="F21" s="68"/>
    </row>
    <row r="22" spans="2:6" ht="45" customHeight="1" x14ac:dyDescent="0.45">
      <c r="B22" s="152" t="s">
        <v>355</v>
      </c>
      <c r="C22" s="67"/>
      <c r="D22" s="67"/>
      <c r="E22" s="67"/>
      <c r="F22" s="68"/>
    </row>
    <row r="23" spans="2:6" ht="18.75" customHeight="1" x14ac:dyDescent="0.45"/>
    <row r="24" spans="2:6" ht="17" customHeight="1" x14ac:dyDescent="0.45">
      <c r="B24" s="66" t="s">
        <v>356</v>
      </c>
      <c r="C24" s="67"/>
      <c r="D24" s="68"/>
    </row>
    <row r="25" spans="2:6" ht="30" customHeight="1" x14ac:dyDescent="0.45">
      <c r="B25" s="77" t="s">
        <v>357</v>
      </c>
      <c r="C25" s="67"/>
      <c r="D25" s="68"/>
    </row>
    <row r="26" spans="2:6" x14ac:dyDescent="0.45">
      <c r="B26" s="5" t="s">
        <v>358</v>
      </c>
      <c r="C26" s="5" t="s">
        <v>359</v>
      </c>
      <c r="D26" s="5" t="s">
        <v>360</v>
      </c>
    </row>
    <row r="27" spans="2:6" ht="27" x14ac:dyDescent="0.45">
      <c r="B27" s="11" t="s">
        <v>361</v>
      </c>
      <c r="C27" s="11" t="s">
        <v>362</v>
      </c>
      <c r="D27" s="30">
        <v>44146</v>
      </c>
    </row>
    <row r="28" spans="2:6" ht="7.6" customHeight="1" x14ac:dyDescent="0.45"/>
    <row r="29" spans="2:6" ht="0.1" customHeight="1" x14ac:dyDescent="0.45"/>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East Ayrshire Council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61"/>
  <sheetViews>
    <sheetView showGridLines="0" workbookViewId="0">
      <pane ySplit="2" topLeftCell="A53" activePane="bottomLeft" state="frozen"/>
      <selection pane="bottomLeft" activeCell="A38" sqref="A38"/>
    </sheetView>
  </sheetViews>
  <sheetFormatPr defaultRowHeight="14.25" x14ac:dyDescent="0.45"/>
  <cols>
    <col min="1" max="1" width="8.06640625" customWidth="1"/>
    <col min="2" max="2" width="11.265625" customWidth="1"/>
    <col min="3" max="3" width="6.19921875" customWidth="1"/>
    <col min="4" max="4" width="3.6640625" customWidth="1"/>
    <col min="5" max="5" width="7.06640625" customWidth="1"/>
    <col min="6" max="6" width="0.33203125" customWidth="1"/>
    <col min="7" max="7" width="4.73046875" customWidth="1"/>
    <col min="8" max="8" width="3" customWidth="1"/>
    <col min="9" max="9" width="0.33203125" customWidth="1"/>
    <col min="10" max="10" width="5.73046875" customWidth="1"/>
    <col min="11" max="11" width="2" customWidth="1"/>
    <col min="12" max="12" width="0.59765625" customWidth="1"/>
    <col min="13" max="13" width="6.86328125" customWidth="1"/>
    <col min="14" max="14" width="0.6640625" customWidth="1"/>
    <col min="15" max="15" width="0.33203125" customWidth="1"/>
    <col min="16" max="16" width="7.73046875" customWidth="1"/>
    <col min="17" max="17" width="0.59765625" customWidth="1"/>
    <col min="18" max="18" width="2.33203125" customWidth="1"/>
    <col min="19" max="19" width="0.73046875" customWidth="1"/>
    <col min="20" max="20" width="1.796875" customWidth="1"/>
    <col min="21" max="21" width="6.640625E-2" customWidth="1"/>
    <col min="22" max="22" width="2.59765625" customWidth="1"/>
    <col min="23" max="23" width="0.33203125" customWidth="1"/>
    <col min="24" max="24" width="6" customWidth="1"/>
    <col min="25" max="25" width="1.73046875" customWidth="1"/>
    <col min="26" max="26" width="0.33203125" customWidth="1"/>
    <col min="27" max="27" width="2.59765625" customWidth="1"/>
    <col min="28" max="28" width="5.1328125" customWidth="1"/>
    <col min="29" max="29" width="0.33203125" customWidth="1"/>
    <col min="30" max="30" width="5.6640625" customWidth="1"/>
    <col min="31" max="31" width="2.06640625" customWidth="1"/>
    <col min="32" max="32" width="0.265625" customWidth="1"/>
    <col min="33" max="33" width="6.640625E-2" customWidth="1"/>
    <col min="34" max="34" width="7.73046875" customWidth="1"/>
    <col min="35" max="35" width="0.33203125" customWidth="1"/>
    <col min="36" max="36" width="4.796875" customWidth="1"/>
    <col min="37" max="37" width="0.46484375" customWidth="1"/>
    <col min="38" max="38" width="2.3984375" customWidth="1"/>
    <col min="39" max="39" width="0.796875" customWidth="1"/>
    <col min="40" max="40" width="3.3984375" customWidth="1"/>
    <col min="41" max="41" width="4.19921875" customWidth="1"/>
    <col min="42" max="42" width="0.46484375" customWidth="1"/>
    <col min="43" max="43" width="2.1328125" customWidth="1"/>
    <col min="44" max="44" width="3.33203125" customWidth="1"/>
    <col min="45" max="45" width="0.9296875" customWidth="1"/>
    <col min="46" max="46" width="1.33203125" customWidth="1"/>
    <col min="47" max="47" width="4.19921875" customWidth="1"/>
    <col min="48" max="48" width="4.06640625" customWidth="1"/>
    <col min="49" max="49" width="0" hidden="1" customWidth="1"/>
    <col min="50" max="50" width="0.265625" customWidth="1"/>
    <col min="51" max="51" width="4.3984375" customWidth="1"/>
    <col min="52" max="52" width="1.6640625" customWidth="1"/>
    <col min="53" max="53" width="6.1328125" customWidth="1"/>
    <col min="54" max="54" width="4.33203125" customWidth="1"/>
    <col min="55" max="55" width="10.1328125" customWidth="1"/>
    <col min="56" max="56" width="1.265625" customWidth="1"/>
    <col min="57" max="57" width="1.73046875" customWidth="1"/>
    <col min="58" max="58" width="4.796875" customWidth="1"/>
    <col min="59" max="59" width="5.265625" customWidth="1"/>
    <col min="60" max="60" width="4.06640625" customWidth="1"/>
    <col min="61" max="61" width="0" hidden="1" customWidth="1"/>
    <col min="62" max="62" width="4.86328125" customWidth="1"/>
    <col min="63" max="63" width="1.73046875" customWidth="1"/>
    <col min="64" max="64" width="8.796875" customWidth="1"/>
    <col min="65" max="65" width="8" customWidth="1"/>
    <col min="66" max="66" width="10.46484375" customWidth="1"/>
    <col min="67" max="67" width="10.6640625" customWidth="1"/>
    <col min="68" max="68" width="0" hidden="1" customWidth="1"/>
    <col min="69" max="69" width="3.6640625" customWidth="1"/>
    <col min="70" max="70" width="0" hidden="1" customWidth="1"/>
    <col min="71" max="71" width="19.796875" customWidth="1"/>
    <col min="72" max="72" width="0" hidden="1" customWidth="1"/>
    <col min="73" max="73" width="66.46484375" customWidth="1"/>
    <col min="74" max="74" width="60.53125" customWidth="1"/>
  </cols>
  <sheetData>
    <row r="1" spans="2:62" ht="22.7" customHeight="1" x14ac:dyDescent="0.45">
      <c r="B1" s="63" t="s">
        <v>0</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row>
    <row r="2" spans="2:62" ht="8" customHeight="1" x14ac:dyDescent="0.45"/>
    <row r="3" spans="2:62" ht="6.1" customHeight="1" x14ac:dyDescent="0.45"/>
    <row r="4" spans="2:62" ht="20.75" customHeight="1" x14ac:dyDescent="0.45">
      <c r="B4" s="65" t="s">
        <v>10</v>
      </c>
      <c r="C4" s="64"/>
      <c r="D4" s="64"/>
      <c r="E4" s="64"/>
      <c r="F4" s="64"/>
      <c r="G4" s="64"/>
      <c r="H4" s="64"/>
      <c r="I4" s="64"/>
      <c r="J4" s="64"/>
      <c r="K4" s="64"/>
      <c r="L4" s="64"/>
      <c r="M4" s="64"/>
      <c r="N4" s="64"/>
      <c r="O4" s="64"/>
      <c r="P4" s="64"/>
      <c r="Q4" s="64"/>
      <c r="R4" s="64"/>
    </row>
    <row r="5" spans="2:62" ht="19.45" customHeight="1" x14ac:dyDescent="0.45"/>
    <row r="6" spans="2:62" ht="18" customHeight="1" x14ac:dyDescent="0.45">
      <c r="B6" s="168" t="s">
        <v>363</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8"/>
    </row>
    <row r="7" spans="2:62" ht="60.75" customHeight="1" x14ac:dyDescent="0.45">
      <c r="B7" s="169" t="s">
        <v>364</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8"/>
    </row>
    <row r="8" spans="2:62" ht="18" customHeight="1" x14ac:dyDescent="0.45">
      <c r="B8" s="168" t="s">
        <v>365</v>
      </c>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8"/>
    </row>
    <row r="9" spans="2:62" ht="18" customHeight="1" x14ac:dyDescent="0.45">
      <c r="B9" s="69" t="s">
        <v>366</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8"/>
    </row>
    <row r="10" spans="2:62" ht="16.25" customHeight="1" x14ac:dyDescent="0.45"/>
    <row r="11" spans="2:62" ht="17" customHeight="1" x14ac:dyDescent="0.45">
      <c r="B11" s="168" t="s">
        <v>367</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8"/>
    </row>
    <row r="12" spans="2:62" ht="17" customHeight="1" x14ac:dyDescent="0.45">
      <c r="B12" s="168" t="s">
        <v>368</v>
      </c>
      <c r="C12" s="67"/>
      <c r="D12" s="67"/>
      <c r="E12" s="68"/>
      <c r="F12" s="168" t="s">
        <v>369</v>
      </c>
      <c r="G12" s="67"/>
      <c r="H12" s="68"/>
      <c r="I12" s="168" t="s">
        <v>370</v>
      </c>
      <c r="J12" s="67"/>
      <c r="K12" s="68"/>
      <c r="L12" s="168" t="s">
        <v>371</v>
      </c>
      <c r="M12" s="67"/>
      <c r="N12" s="68"/>
      <c r="O12" s="168" t="s">
        <v>372</v>
      </c>
      <c r="P12" s="68"/>
      <c r="Q12" s="168" t="s">
        <v>373</v>
      </c>
      <c r="R12" s="67"/>
      <c r="S12" s="67"/>
      <c r="T12" s="67"/>
      <c r="U12" s="67"/>
      <c r="V12" s="68"/>
      <c r="W12" s="168" t="s">
        <v>374</v>
      </c>
      <c r="X12" s="67"/>
      <c r="Y12" s="68"/>
      <c r="Z12" s="168" t="s">
        <v>375</v>
      </c>
      <c r="AA12" s="67"/>
      <c r="AB12" s="68"/>
      <c r="AC12" s="168" t="s">
        <v>376</v>
      </c>
      <c r="AD12" s="67"/>
      <c r="AE12" s="68"/>
      <c r="AF12" s="168" t="s">
        <v>377</v>
      </c>
      <c r="AG12" s="67"/>
      <c r="AH12" s="68"/>
      <c r="AI12" s="168" t="s">
        <v>378</v>
      </c>
      <c r="AJ12" s="67"/>
      <c r="AK12" s="67"/>
      <c r="AL12" s="68"/>
      <c r="AM12" s="168" t="s">
        <v>379</v>
      </c>
      <c r="AN12" s="67"/>
      <c r="AO12" s="68"/>
      <c r="AP12" s="168" t="s">
        <v>116</v>
      </c>
      <c r="AQ12" s="67"/>
      <c r="AR12" s="67"/>
      <c r="AS12" s="67"/>
      <c r="AT12" s="68"/>
      <c r="AU12" s="168" t="s">
        <v>23</v>
      </c>
      <c r="AV12" s="67"/>
      <c r="AW12" s="67"/>
      <c r="AX12" s="67"/>
      <c r="AY12" s="67"/>
      <c r="AZ12" s="67"/>
      <c r="BA12" s="67"/>
      <c r="BB12" s="67"/>
      <c r="BC12" s="67"/>
      <c r="BD12" s="67"/>
      <c r="BE12" s="68"/>
    </row>
    <row r="13" spans="2:62" ht="17" customHeight="1" x14ac:dyDescent="0.45">
      <c r="B13" s="69" t="s">
        <v>380</v>
      </c>
      <c r="C13" s="67"/>
      <c r="D13" s="67"/>
      <c r="E13" s="68"/>
      <c r="F13" s="69">
        <v>824.54</v>
      </c>
      <c r="G13" s="67"/>
      <c r="H13" s="68"/>
      <c r="I13" s="69">
        <v>756.18</v>
      </c>
      <c r="J13" s="67"/>
      <c r="K13" s="68"/>
      <c r="L13" s="69">
        <v>796.07</v>
      </c>
      <c r="M13" s="67"/>
      <c r="N13" s="68"/>
      <c r="O13" s="69">
        <v>723.85</v>
      </c>
      <c r="P13" s="68"/>
      <c r="Q13" s="69">
        <v>737.66</v>
      </c>
      <c r="R13" s="67"/>
      <c r="S13" s="67"/>
      <c r="T13" s="67"/>
      <c r="U13" s="67"/>
      <c r="V13" s="68"/>
      <c r="W13" s="69">
        <v>718.37</v>
      </c>
      <c r="X13" s="67"/>
      <c r="Y13" s="68"/>
      <c r="Z13" s="69">
        <v>664.59</v>
      </c>
      <c r="AA13" s="67"/>
      <c r="AB13" s="68"/>
      <c r="AC13" s="69">
        <v>628.53</v>
      </c>
      <c r="AD13" s="67"/>
      <c r="AE13" s="68"/>
      <c r="AF13" s="69">
        <v>0</v>
      </c>
      <c r="AG13" s="67"/>
      <c r="AH13" s="68"/>
      <c r="AI13" s="69">
        <v>0</v>
      </c>
      <c r="AJ13" s="67"/>
      <c r="AK13" s="67"/>
      <c r="AL13" s="68"/>
      <c r="AM13" s="69">
        <v>0</v>
      </c>
      <c r="AN13" s="67"/>
      <c r="AO13" s="68"/>
      <c r="AP13" s="69" t="s">
        <v>381</v>
      </c>
      <c r="AQ13" s="67"/>
      <c r="AR13" s="67"/>
      <c r="AS13" s="67"/>
      <c r="AT13" s="68"/>
      <c r="AU13" s="69"/>
      <c r="AV13" s="67"/>
      <c r="AW13" s="67"/>
      <c r="AX13" s="67"/>
      <c r="AY13" s="67"/>
      <c r="AZ13" s="67"/>
      <c r="BA13" s="67"/>
      <c r="BB13" s="67"/>
      <c r="BC13" s="67"/>
      <c r="BD13" s="67"/>
      <c r="BE13" s="68"/>
    </row>
    <row r="14" spans="2:62" ht="17.100000000000001" customHeight="1" x14ac:dyDescent="0.45">
      <c r="B14" s="69" t="s">
        <v>382</v>
      </c>
      <c r="C14" s="67"/>
      <c r="D14" s="67"/>
      <c r="E14" s="68"/>
      <c r="F14" s="69">
        <v>288.83</v>
      </c>
      <c r="G14" s="67"/>
      <c r="H14" s="68"/>
      <c r="I14" s="69">
        <v>254.42</v>
      </c>
      <c r="J14" s="67"/>
      <c r="K14" s="68"/>
      <c r="L14" s="69">
        <v>280.82</v>
      </c>
      <c r="M14" s="67"/>
      <c r="N14" s="68"/>
      <c r="O14" s="69">
        <v>252.22</v>
      </c>
      <c r="P14" s="68"/>
      <c r="Q14" s="69">
        <v>255.98</v>
      </c>
      <c r="R14" s="67"/>
      <c r="S14" s="67"/>
      <c r="T14" s="67"/>
      <c r="U14" s="67"/>
      <c r="V14" s="68"/>
      <c r="W14" s="69">
        <v>243.27</v>
      </c>
      <c r="X14" s="67"/>
      <c r="Y14" s="68"/>
      <c r="Z14" s="69">
        <v>229.46</v>
      </c>
      <c r="AA14" s="67"/>
      <c r="AB14" s="68"/>
      <c r="AC14" s="69">
        <v>196.22</v>
      </c>
      <c r="AD14" s="67"/>
      <c r="AE14" s="68"/>
      <c r="AF14" s="69">
        <v>0</v>
      </c>
      <c r="AG14" s="67"/>
      <c r="AH14" s="68"/>
      <c r="AI14" s="69">
        <v>0</v>
      </c>
      <c r="AJ14" s="67"/>
      <c r="AK14" s="67"/>
      <c r="AL14" s="68"/>
      <c r="AM14" s="69">
        <v>0</v>
      </c>
      <c r="AN14" s="67"/>
      <c r="AO14" s="68"/>
      <c r="AP14" s="69" t="s">
        <v>381</v>
      </c>
      <c r="AQ14" s="67"/>
      <c r="AR14" s="67"/>
      <c r="AS14" s="67"/>
      <c r="AT14" s="68"/>
      <c r="AU14" s="69"/>
      <c r="AV14" s="67"/>
      <c r="AW14" s="67"/>
      <c r="AX14" s="67"/>
      <c r="AY14" s="67"/>
      <c r="AZ14" s="67"/>
      <c r="BA14" s="67"/>
      <c r="BB14" s="67"/>
      <c r="BC14" s="67"/>
      <c r="BD14" s="67"/>
      <c r="BE14" s="68"/>
    </row>
    <row r="15" spans="2:62" ht="17" customHeight="1" x14ac:dyDescent="0.45">
      <c r="B15" s="69" t="s">
        <v>383</v>
      </c>
      <c r="C15" s="67"/>
      <c r="D15" s="67"/>
      <c r="E15" s="68"/>
      <c r="F15" s="69">
        <v>313.68</v>
      </c>
      <c r="G15" s="67"/>
      <c r="H15" s="68"/>
      <c r="I15" s="69">
        <v>282.8</v>
      </c>
      <c r="J15" s="67"/>
      <c r="K15" s="68"/>
      <c r="L15" s="69">
        <v>298.85000000000002</v>
      </c>
      <c r="M15" s="67"/>
      <c r="N15" s="68"/>
      <c r="O15" s="69">
        <v>260.43</v>
      </c>
      <c r="P15" s="68"/>
      <c r="Q15" s="69">
        <v>276.13</v>
      </c>
      <c r="R15" s="67"/>
      <c r="S15" s="67"/>
      <c r="T15" s="67"/>
      <c r="U15" s="67"/>
      <c r="V15" s="68"/>
      <c r="W15" s="69">
        <v>270.42</v>
      </c>
      <c r="X15" s="67"/>
      <c r="Y15" s="68"/>
      <c r="Z15" s="69">
        <v>225.12</v>
      </c>
      <c r="AA15" s="67"/>
      <c r="AB15" s="68"/>
      <c r="AC15" s="69">
        <v>218.12</v>
      </c>
      <c r="AD15" s="67"/>
      <c r="AE15" s="68"/>
      <c r="AF15" s="69">
        <v>0</v>
      </c>
      <c r="AG15" s="67"/>
      <c r="AH15" s="68"/>
      <c r="AI15" s="69">
        <v>0</v>
      </c>
      <c r="AJ15" s="67"/>
      <c r="AK15" s="67"/>
      <c r="AL15" s="68"/>
      <c r="AM15" s="69">
        <v>0</v>
      </c>
      <c r="AN15" s="67"/>
      <c r="AO15" s="68"/>
      <c r="AP15" s="69" t="s">
        <v>381</v>
      </c>
      <c r="AQ15" s="67"/>
      <c r="AR15" s="67"/>
      <c r="AS15" s="67"/>
      <c r="AT15" s="68"/>
      <c r="AU15" s="69"/>
      <c r="AV15" s="67"/>
      <c r="AW15" s="67"/>
      <c r="AX15" s="67"/>
      <c r="AY15" s="67"/>
      <c r="AZ15" s="67"/>
      <c r="BA15" s="67"/>
      <c r="BB15" s="67"/>
      <c r="BC15" s="67"/>
      <c r="BD15" s="67"/>
      <c r="BE15" s="68"/>
    </row>
    <row r="16" spans="2:62" ht="17" customHeight="1" x14ac:dyDescent="0.45">
      <c r="B16" s="69" t="s">
        <v>384</v>
      </c>
      <c r="C16" s="67"/>
      <c r="D16" s="67"/>
      <c r="E16" s="68"/>
      <c r="F16" s="69">
        <v>222.02</v>
      </c>
      <c r="G16" s="67"/>
      <c r="H16" s="68"/>
      <c r="I16" s="69">
        <v>218.96</v>
      </c>
      <c r="J16" s="67"/>
      <c r="K16" s="68"/>
      <c r="L16" s="69">
        <v>216.4</v>
      </c>
      <c r="M16" s="67"/>
      <c r="N16" s="68"/>
      <c r="O16" s="69">
        <v>211.19</v>
      </c>
      <c r="P16" s="68"/>
      <c r="Q16" s="69">
        <v>205.55</v>
      </c>
      <c r="R16" s="67"/>
      <c r="S16" s="67"/>
      <c r="T16" s="67"/>
      <c r="U16" s="67"/>
      <c r="V16" s="68"/>
      <c r="W16" s="69">
        <v>204.68</v>
      </c>
      <c r="X16" s="67"/>
      <c r="Y16" s="68"/>
      <c r="Z16" s="69">
        <v>210.02</v>
      </c>
      <c r="AA16" s="67"/>
      <c r="AB16" s="68"/>
      <c r="AC16" s="69">
        <v>214.18</v>
      </c>
      <c r="AD16" s="67"/>
      <c r="AE16" s="68"/>
      <c r="AF16" s="69">
        <v>0</v>
      </c>
      <c r="AG16" s="67"/>
      <c r="AH16" s="68"/>
      <c r="AI16" s="69">
        <v>0</v>
      </c>
      <c r="AJ16" s="67"/>
      <c r="AK16" s="67"/>
      <c r="AL16" s="68"/>
      <c r="AM16" s="69">
        <v>0</v>
      </c>
      <c r="AN16" s="67"/>
      <c r="AO16" s="68"/>
      <c r="AP16" s="69" t="s">
        <v>381</v>
      </c>
      <c r="AQ16" s="67"/>
      <c r="AR16" s="67"/>
      <c r="AS16" s="67"/>
      <c r="AT16" s="68"/>
      <c r="AU16" s="69"/>
      <c r="AV16" s="67"/>
      <c r="AW16" s="67"/>
      <c r="AX16" s="67"/>
      <c r="AY16" s="67"/>
      <c r="AZ16" s="67"/>
      <c r="BA16" s="67"/>
      <c r="BB16" s="67"/>
      <c r="BC16" s="67"/>
      <c r="BD16" s="67"/>
      <c r="BE16" s="68"/>
    </row>
    <row r="17" spans="2:57" ht="17" customHeight="1" x14ac:dyDescent="0.45">
      <c r="B17" s="69" t="s">
        <v>385</v>
      </c>
      <c r="C17" s="67"/>
      <c r="D17" s="67"/>
      <c r="E17" s="68"/>
      <c r="F17" s="69">
        <v>6.78</v>
      </c>
      <c r="G17" s="67"/>
      <c r="H17" s="68"/>
      <c r="I17" s="69">
        <v>6.19</v>
      </c>
      <c r="J17" s="67"/>
      <c r="K17" s="68"/>
      <c r="L17" s="69">
        <v>6.5</v>
      </c>
      <c r="M17" s="67"/>
      <c r="N17" s="68"/>
      <c r="O17" s="69">
        <v>5.9</v>
      </c>
      <c r="P17" s="68"/>
      <c r="Q17" s="69">
        <v>6.01</v>
      </c>
      <c r="R17" s="67"/>
      <c r="S17" s="67"/>
      <c r="T17" s="67"/>
      <c r="U17" s="67"/>
      <c r="V17" s="68"/>
      <c r="W17" s="69">
        <v>5.87</v>
      </c>
      <c r="X17" s="67"/>
      <c r="Y17" s="68"/>
      <c r="Z17" s="69">
        <v>5.44</v>
      </c>
      <c r="AA17" s="67"/>
      <c r="AB17" s="68"/>
      <c r="AC17" s="69">
        <v>5.15</v>
      </c>
      <c r="AD17" s="67"/>
      <c r="AE17" s="68"/>
      <c r="AF17" s="69">
        <v>0</v>
      </c>
      <c r="AG17" s="67"/>
      <c r="AH17" s="68"/>
      <c r="AI17" s="69">
        <v>0</v>
      </c>
      <c r="AJ17" s="67"/>
      <c r="AK17" s="67"/>
      <c r="AL17" s="68"/>
      <c r="AM17" s="69">
        <v>0</v>
      </c>
      <c r="AN17" s="67"/>
      <c r="AO17" s="68"/>
      <c r="AP17" s="69" t="s">
        <v>386</v>
      </c>
      <c r="AQ17" s="67"/>
      <c r="AR17" s="67"/>
      <c r="AS17" s="67"/>
      <c r="AT17" s="68"/>
      <c r="AU17" s="69"/>
      <c r="AV17" s="67"/>
      <c r="AW17" s="67"/>
      <c r="AX17" s="67"/>
      <c r="AY17" s="67"/>
      <c r="AZ17" s="67"/>
      <c r="BA17" s="67"/>
      <c r="BB17" s="67"/>
      <c r="BC17" s="67"/>
      <c r="BD17" s="67"/>
      <c r="BE17" s="68"/>
    </row>
    <row r="18" spans="2:57" ht="17" customHeight="1" x14ac:dyDescent="0.45">
      <c r="B18" s="69" t="s">
        <v>203</v>
      </c>
      <c r="C18" s="67"/>
      <c r="D18" s="67"/>
      <c r="E18" s="68"/>
      <c r="F18" s="69" t="s">
        <v>35</v>
      </c>
      <c r="G18" s="67"/>
      <c r="H18" s="68"/>
      <c r="I18" s="69" t="s">
        <v>35</v>
      </c>
      <c r="J18" s="67"/>
      <c r="K18" s="68"/>
      <c r="L18" s="69" t="s">
        <v>35</v>
      </c>
      <c r="M18" s="67"/>
      <c r="N18" s="68"/>
      <c r="O18" s="69" t="s">
        <v>35</v>
      </c>
      <c r="P18" s="68"/>
      <c r="Q18" s="69" t="s">
        <v>35</v>
      </c>
      <c r="R18" s="67"/>
      <c r="S18" s="67"/>
      <c r="T18" s="67"/>
      <c r="U18" s="67"/>
      <c r="V18" s="68"/>
      <c r="W18" s="69" t="s">
        <v>35</v>
      </c>
      <c r="X18" s="67"/>
      <c r="Y18" s="68"/>
      <c r="Z18" s="69" t="s">
        <v>35</v>
      </c>
      <c r="AA18" s="67"/>
      <c r="AB18" s="68"/>
      <c r="AC18" s="69" t="s">
        <v>35</v>
      </c>
      <c r="AD18" s="67"/>
      <c r="AE18" s="68"/>
      <c r="AF18" s="69" t="s">
        <v>35</v>
      </c>
      <c r="AG18" s="67"/>
      <c r="AH18" s="68"/>
      <c r="AI18" s="69" t="s">
        <v>35</v>
      </c>
      <c r="AJ18" s="67"/>
      <c r="AK18" s="67"/>
      <c r="AL18" s="68"/>
      <c r="AM18" s="69" t="s">
        <v>35</v>
      </c>
      <c r="AN18" s="67"/>
      <c r="AO18" s="68"/>
      <c r="AP18" s="69" t="s">
        <v>119</v>
      </c>
      <c r="AQ18" s="67"/>
      <c r="AR18" s="67"/>
      <c r="AS18" s="67"/>
      <c r="AT18" s="68"/>
      <c r="AU18" s="69"/>
      <c r="AV18" s="67"/>
      <c r="AW18" s="67"/>
      <c r="AX18" s="67"/>
      <c r="AY18" s="67"/>
      <c r="AZ18" s="67"/>
      <c r="BA18" s="67"/>
      <c r="BB18" s="67"/>
      <c r="BC18" s="67"/>
      <c r="BD18" s="67"/>
      <c r="BE18" s="68"/>
    </row>
    <row r="19" spans="2:57" ht="17" customHeight="1" x14ac:dyDescent="0.45">
      <c r="B19" s="69" t="s">
        <v>387</v>
      </c>
      <c r="C19" s="67"/>
      <c r="D19" s="67"/>
      <c r="E19" s="68"/>
      <c r="F19" s="69" t="s">
        <v>35</v>
      </c>
      <c r="G19" s="67"/>
      <c r="H19" s="68"/>
      <c r="I19" s="69" t="s">
        <v>35</v>
      </c>
      <c r="J19" s="67"/>
      <c r="K19" s="68"/>
      <c r="L19" s="69" t="s">
        <v>35</v>
      </c>
      <c r="M19" s="67"/>
      <c r="N19" s="68"/>
      <c r="O19" s="69" t="s">
        <v>35</v>
      </c>
      <c r="P19" s="68"/>
      <c r="Q19" s="69" t="s">
        <v>35</v>
      </c>
      <c r="R19" s="67"/>
      <c r="S19" s="67"/>
      <c r="T19" s="67"/>
      <c r="U19" s="67"/>
      <c r="V19" s="68"/>
      <c r="W19" s="69" t="s">
        <v>35</v>
      </c>
      <c r="X19" s="67"/>
      <c r="Y19" s="68"/>
      <c r="Z19" s="69" t="s">
        <v>35</v>
      </c>
      <c r="AA19" s="67"/>
      <c r="AB19" s="68"/>
      <c r="AC19" s="69" t="s">
        <v>35</v>
      </c>
      <c r="AD19" s="67"/>
      <c r="AE19" s="68"/>
      <c r="AF19" s="69" t="s">
        <v>35</v>
      </c>
      <c r="AG19" s="67"/>
      <c r="AH19" s="68"/>
      <c r="AI19" s="69" t="s">
        <v>35</v>
      </c>
      <c r="AJ19" s="67"/>
      <c r="AK19" s="67"/>
      <c r="AL19" s="68"/>
      <c r="AM19" s="69" t="s">
        <v>35</v>
      </c>
      <c r="AN19" s="67"/>
      <c r="AO19" s="68"/>
      <c r="AP19" s="69" t="s">
        <v>381</v>
      </c>
      <c r="AQ19" s="67"/>
      <c r="AR19" s="67"/>
      <c r="AS19" s="67"/>
      <c r="AT19" s="68"/>
      <c r="AU19" s="69"/>
      <c r="AV19" s="67"/>
      <c r="AW19" s="67"/>
      <c r="AX19" s="67"/>
      <c r="AY19" s="67"/>
      <c r="AZ19" s="67"/>
      <c r="BA19" s="67"/>
      <c r="BB19" s="67"/>
      <c r="BC19" s="67"/>
      <c r="BD19" s="67"/>
      <c r="BE19" s="68"/>
    </row>
    <row r="20" spans="2:57" ht="17" customHeight="1" x14ac:dyDescent="0.45">
      <c r="B20" s="69" t="s">
        <v>388</v>
      </c>
      <c r="C20" s="67"/>
      <c r="D20" s="67"/>
      <c r="E20" s="68"/>
      <c r="F20" s="69" t="s">
        <v>35</v>
      </c>
      <c r="G20" s="67"/>
      <c r="H20" s="68"/>
      <c r="I20" s="69" t="s">
        <v>35</v>
      </c>
      <c r="J20" s="67"/>
      <c r="K20" s="68"/>
      <c r="L20" s="69" t="s">
        <v>35</v>
      </c>
      <c r="M20" s="67"/>
      <c r="N20" s="68"/>
      <c r="O20" s="69" t="s">
        <v>35</v>
      </c>
      <c r="P20" s="68"/>
      <c r="Q20" s="69" t="s">
        <v>35</v>
      </c>
      <c r="R20" s="67"/>
      <c r="S20" s="67"/>
      <c r="T20" s="67"/>
      <c r="U20" s="67"/>
      <c r="V20" s="68"/>
      <c r="W20" s="69" t="s">
        <v>35</v>
      </c>
      <c r="X20" s="67"/>
      <c r="Y20" s="68"/>
      <c r="Z20" s="69" t="s">
        <v>35</v>
      </c>
      <c r="AA20" s="67"/>
      <c r="AB20" s="68"/>
      <c r="AC20" s="69" t="s">
        <v>35</v>
      </c>
      <c r="AD20" s="67"/>
      <c r="AE20" s="68"/>
      <c r="AF20" s="69" t="s">
        <v>35</v>
      </c>
      <c r="AG20" s="67"/>
      <c r="AH20" s="68"/>
      <c r="AI20" s="69" t="s">
        <v>35</v>
      </c>
      <c r="AJ20" s="67"/>
      <c r="AK20" s="67"/>
      <c r="AL20" s="68"/>
      <c r="AM20" s="69" t="s">
        <v>35</v>
      </c>
      <c r="AN20" s="67"/>
      <c r="AO20" s="68"/>
      <c r="AP20" s="69" t="s">
        <v>35</v>
      </c>
      <c r="AQ20" s="67"/>
      <c r="AR20" s="67"/>
      <c r="AS20" s="67"/>
      <c r="AT20" s="68"/>
      <c r="AU20" s="69"/>
      <c r="AV20" s="67"/>
      <c r="AW20" s="67"/>
      <c r="AX20" s="67"/>
      <c r="AY20" s="67"/>
      <c r="AZ20" s="67"/>
      <c r="BA20" s="67"/>
      <c r="BB20" s="67"/>
      <c r="BC20" s="67"/>
      <c r="BD20" s="67"/>
      <c r="BE20" s="68"/>
    </row>
    <row r="21" spans="2:57" ht="0.1" customHeight="1" x14ac:dyDescent="0.45"/>
    <row r="22" spans="2:57" ht="10.25" customHeight="1" x14ac:dyDescent="0.45"/>
    <row r="23" spans="2:57" ht="18" customHeight="1" x14ac:dyDescent="0.45">
      <c r="B23" s="168" t="s">
        <v>389</v>
      </c>
      <c r="C23" s="67"/>
      <c r="D23" s="67"/>
      <c r="E23" s="67"/>
      <c r="F23" s="67"/>
      <c r="G23" s="67"/>
      <c r="H23" s="67"/>
      <c r="I23" s="68"/>
      <c r="J23" s="168" t="s">
        <v>35</v>
      </c>
      <c r="K23" s="67"/>
      <c r="L23" s="68"/>
      <c r="M23" s="168" t="s">
        <v>35</v>
      </c>
      <c r="N23" s="67"/>
      <c r="O23" s="68"/>
      <c r="P23" s="168" t="s">
        <v>35</v>
      </c>
      <c r="Q23" s="68"/>
      <c r="R23" s="168" t="s">
        <v>35</v>
      </c>
      <c r="S23" s="67"/>
      <c r="T23" s="67"/>
      <c r="U23" s="67"/>
      <c r="V23" s="67"/>
      <c r="W23" s="68"/>
      <c r="X23" s="168" t="s">
        <v>35</v>
      </c>
      <c r="Y23" s="67"/>
      <c r="Z23" s="68"/>
      <c r="AA23" s="168" t="s">
        <v>35</v>
      </c>
      <c r="AB23" s="67"/>
      <c r="AC23" s="68"/>
      <c r="AD23" s="168" t="s">
        <v>35</v>
      </c>
      <c r="AE23" s="67"/>
      <c r="AF23" s="67"/>
      <c r="AG23" s="68"/>
      <c r="AH23" s="168" t="s">
        <v>35</v>
      </c>
      <c r="AI23" s="68"/>
      <c r="AJ23" s="168" t="s">
        <v>35</v>
      </c>
      <c r="AK23" s="67"/>
      <c r="AL23" s="67"/>
      <c r="AM23" s="68"/>
      <c r="AN23" s="168" t="s">
        <v>35</v>
      </c>
      <c r="AO23" s="67"/>
      <c r="AP23" s="68"/>
      <c r="AQ23" s="168" t="s">
        <v>35</v>
      </c>
      <c r="AR23" s="67"/>
      <c r="AS23" s="67"/>
      <c r="AT23" s="68"/>
      <c r="AU23" s="168" t="s">
        <v>35</v>
      </c>
      <c r="AV23" s="67"/>
      <c r="AW23" s="67"/>
      <c r="AX23" s="67"/>
      <c r="AY23" s="67"/>
      <c r="AZ23" s="67"/>
      <c r="BA23" s="67"/>
      <c r="BB23" s="67"/>
      <c r="BC23" s="67"/>
      <c r="BD23" s="67"/>
      <c r="BE23" s="68"/>
    </row>
    <row r="24" spans="2:57" ht="18" customHeight="1" x14ac:dyDescent="0.45">
      <c r="B24" s="168" t="s">
        <v>368</v>
      </c>
      <c r="C24" s="67"/>
      <c r="D24" s="67"/>
      <c r="E24" s="67"/>
      <c r="F24" s="68"/>
      <c r="G24" s="168" t="s">
        <v>369</v>
      </c>
      <c r="H24" s="67"/>
      <c r="I24" s="68"/>
      <c r="J24" s="168" t="s">
        <v>370</v>
      </c>
      <c r="K24" s="67"/>
      <c r="L24" s="68"/>
      <c r="M24" s="168" t="s">
        <v>371</v>
      </c>
      <c r="N24" s="67"/>
      <c r="O24" s="68"/>
      <c r="P24" s="168" t="s">
        <v>372</v>
      </c>
      <c r="Q24" s="68"/>
      <c r="R24" s="168" t="s">
        <v>373</v>
      </c>
      <c r="S24" s="67"/>
      <c r="T24" s="67"/>
      <c r="U24" s="67"/>
      <c r="V24" s="67"/>
      <c r="W24" s="68"/>
      <c r="X24" s="168" t="s">
        <v>374</v>
      </c>
      <c r="Y24" s="67"/>
      <c r="Z24" s="68"/>
      <c r="AA24" s="168" t="s">
        <v>375</v>
      </c>
      <c r="AB24" s="67"/>
      <c r="AC24" s="68"/>
      <c r="AD24" s="168" t="s">
        <v>376</v>
      </c>
      <c r="AE24" s="67"/>
      <c r="AF24" s="67"/>
      <c r="AG24" s="68"/>
      <c r="AH24" s="168" t="s">
        <v>377</v>
      </c>
      <c r="AI24" s="68"/>
      <c r="AJ24" s="168" t="s">
        <v>378</v>
      </c>
      <c r="AK24" s="67"/>
      <c r="AL24" s="67"/>
      <c r="AM24" s="68"/>
      <c r="AN24" s="168" t="s">
        <v>379</v>
      </c>
      <c r="AO24" s="67"/>
      <c r="AP24" s="68"/>
      <c r="AQ24" s="168" t="s">
        <v>116</v>
      </c>
      <c r="AR24" s="67"/>
      <c r="AS24" s="67"/>
      <c r="AT24" s="68"/>
      <c r="AU24" s="168" t="s">
        <v>23</v>
      </c>
      <c r="AV24" s="67"/>
      <c r="AW24" s="67"/>
      <c r="AX24" s="67"/>
      <c r="AY24" s="67"/>
      <c r="AZ24" s="67"/>
      <c r="BA24" s="67"/>
      <c r="BB24" s="67"/>
      <c r="BC24" s="67"/>
      <c r="BD24" s="67"/>
      <c r="BE24" s="68"/>
    </row>
    <row r="25" spans="2:57" ht="18" customHeight="1" x14ac:dyDescent="0.45">
      <c r="B25" s="69" t="s">
        <v>380</v>
      </c>
      <c r="C25" s="67"/>
      <c r="D25" s="67"/>
      <c r="E25" s="67"/>
      <c r="F25" s="68"/>
      <c r="G25" s="69">
        <v>742.81</v>
      </c>
      <c r="H25" s="67"/>
      <c r="I25" s="68"/>
      <c r="J25" s="69">
        <v>668.24</v>
      </c>
      <c r="K25" s="67"/>
      <c r="L25" s="68"/>
      <c r="M25" s="69">
        <v>722.59</v>
      </c>
      <c r="N25" s="67"/>
      <c r="O25" s="68"/>
      <c r="P25" s="69">
        <v>660.78</v>
      </c>
      <c r="Q25" s="68"/>
      <c r="R25" s="69">
        <v>696.64</v>
      </c>
      <c r="S25" s="67"/>
      <c r="T25" s="67"/>
      <c r="U25" s="67"/>
      <c r="V25" s="67"/>
      <c r="W25" s="68"/>
      <c r="X25" s="69">
        <v>634.11</v>
      </c>
      <c r="Y25" s="67"/>
      <c r="Z25" s="68"/>
      <c r="AA25" s="69">
        <v>569.30999999999995</v>
      </c>
      <c r="AB25" s="67"/>
      <c r="AC25" s="68"/>
      <c r="AD25" s="69">
        <v>548.29999999999995</v>
      </c>
      <c r="AE25" s="67"/>
      <c r="AF25" s="67"/>
      <c r="AG25" s="68"/>
      <c r="AH25" s="69" t="s">
        <v>35</v>
      </c>
      <c r="AI25" s="68"/>
      <c r="AJ25" s="69" t="s">
        <v>35</v>
      </c>
      <c r="AK25" s="67"/>
      <c r="AL25" s="67"/>
      <c r="AM25" s="68"/>
      <c r="AN25" s="69" t="s">
        <v>35</v>
      </c>
      <c r="AO25" s="67"/>
      <c r="AP25" s="68"/>
      <c r="AQ25" s="69" t="s">
        <v>381</v>
      </c>
      <c r="AR25" s="67"/>
      <c r="AS25" s="67"/>
      <c r="AT25" s="68"/>
      <c r="AU25" s="69"/>
      <c r="AV25" s="67"/>
      <c r="AW25" s="67"/>
      <c r="AX25" s="67"/>
      <c r="AY25" s="67"/>
      <c r="AZ25" s="67"/>
      <c r="BA25" s="67"/>
      <c r="BB25" s="67"/>
      <c r="BC25" s="67"/>
      <c r="BD25" s="67"/>
      <c r="BE25" s="68"/>
    </row>
    <row r="26" spans="2:57" ht="18" customHeight="1" x14ac:dyDescent="0.45">
      <c r="B26" s="69" t="s">
        <v>382</v>
      </c>
      <c r="C26" s="67"/>
      <c r="D26" s="67"/>
      <c r="E26" s="67"/>
      <c r="F26" s="68"/>
      <c r="G26" s="69">
        <v>292.68</v>
      </c>
      <c r="H26" s="67"/>
      <c r="I26" s="68"/>
      <c r="J26" s="69">
        <v>259.01</v>
      </c>
      <c r="K26" s="67"/>
      <c r="L26" s="68"/>
      <c r="M26" s="69">
        <v>284.70999999999998</v>
      </c>
      <c r="N26" s="67"/>
      <c r="O26" s="68"/>
      <c r="P26" s="69">
        <v>256.83999999999997</v>
      </c>
      <c r="Q26" s="68"/>
      <c r="R26" s="69">
        <v>260.18</v>
      </c>
      <c r="S26" s="67"/>
      <c r="T26" s="67"/>
      <c r="U26" s="67"/>
      <c r="V26" s="67"/>
      <c r="W26" s="68"/>
      <c r="X26" s="69">
        <v>249.73</v>
      </c>
      <c r="Y26" s="67"/>
      <c r="Z26" s="68"/>
      <c r="AA26" s="69">
        <v>233.25</v>
      </c>
      <c r="AB26" s="67"/>
      <c r="AC26" s="68"/>
      <c r="AD26" s="69">
        <v>199.48</v>
      </c>
      <c r="AE26" s="67"/>
      <c r="AF26" s="67"/>
      <c r="AG26" s="68"/>
      <c r="AH26" s="69" t="s">
        <v>35</v>
      </c>
      <c r="AI26" s="68"/>
      <c r="AJ26" s="69" t="s">
        <v>35</v>
      </c>
      <c r="AK26" s="67"/>
      <c r="AL26" s="67"/>
      <c r="AM26" s="68"/>
      <c r="AN26" s="69" t="s">
        <v>35</v>
      </c>
      <c r="AO26" s="67"/>
      <c r="AP26" s="68"/>
      <c r="AQ26" s="69" t="s">
        <v>381</v>
      </c>
      <c r="AR26" s="67"/>
      <c r="AS26" s="67"/>
      <c r="AT26" s="68"/>
      <c r="AU26" s="69"/>
      <c r="AV26" s="67"/>
      <c r="AW26" s="67"/>
      <c r="AX26" s="67"/>
      <c r="AY26" s="67"/>
      <c r="AZ26" s="67"/>
      <c r="BA26" s="67"/>
      <c r="BB26" s="67"/>
      <c r="BC26" s="67"/>
      <c r="BD26" s="67"/>
      <c r="BE26" s="68"/>
    </row>
    <row r="27" spans="2:57" ht="18" customHeight="1" x14ac:dyDescent="0.45">
      <c r="B27" s="69" t="s">
        <v>383</v>
      </c>
      <c r="C27" s="67"/>
      <c r="D27" s="67"/>
      <c r="E27" s="67"/>
      <c r="F27" s="68"/>
      <c r="G27" s="69">
        <v>313.68</v>
      </c>
      <c r="H27" s="67"/>
      <c r="I27" s="68"/>
      <c r="J27" s="69">
        <v>282.8</v>
      </c>
      <c r="K27" s="67"/>
      <c r="L27" s="68"/>
      <c r="M27" s="69">
        <v>298.85000000000002</v>
      </c>
      <c r="N27" s="67"/>
      <c r="O27" s="68"/>
      <c r="P27" s="69">
        <v>260.43</v>
      </c>
      <c r="Q27" s="68"/>
      <c r="R27" s="69">
        <v>276.13</v>
      </c>
      <c r="S27" s="67"/>
      <c r="T27" s="67"/>
      <c r="U27" s="67"/>
      <c r="V27" s="67"/>
      <c r="W27" s="68"/>
      <c r="X27" s="69">
        <v>270.42</v>
      </c>
      <c r="Y27" s="67"/>
      <c r="Z27" s="68"/>
      <c r="AA27" s="69">
        <v>225.12</v>
      </c>
      <c r="AB27" s="67"/>
      <c r="AC27" s="68"/>
      <c r="AD27" s="69">
        <v>218.12</v>
      </c>
      <c r="AE27" s="67"/>
      <c r="AF27" s="67"/>
      <c r="AG27" s="68"/>
      <c r="AH27" s="69" t="s">
        <v>35</v>
      </c>
      <c r="AI27" s="68"/>
      <c r="AJ27" s="69" t="s">
        <v>35</v>
      </c>
      <c r="AK27" s="67"/>
      <c r="AL27" s="67"/>
      <c r="AM27" s="68"/>
      <c r="AN27" s="69" t="s">
        <v>35</v>
      </c>
      <c r="AO27" s="67"/>
      <c r="AP27" s="68"/>
      <c r="AQ27" s="69" t="s">
        <v>381</v>
      </c>
      <c r="AR27" s="67"/>
      <c r="AS27" s="67"/>
      <c r="AT27" s="68"/>
      <c r="AU27" s="69"/>
      <c r="AV27" s="67"/>
      <c r="AW27" s="67"/>
      <c r="AX27" s="67"/>
      <c r="AY27" s="67"/>
      <c r="AZ27" s="67"/>
      <c r="BA27" s="67"/>
      <c r="BB27" s="67"/>
      <c r="BC27" s="67"/>
      <c r="BD27" s="67"/>
      <c r="BE27" s="68"/>
    </row>
    <row r="28" spans="2:57" ht="18" customHeight="1" x14ac:dyDescent="0.45">
      <c r="B28" s="69" t="s">
        <v>384</v>
      </c>
      <c r="C28" s="67"/>
      <c r="D28" s="67"/>
      <c r="E28" s="67"/>
      <c r="F28" s="68"/>
      <c r="G28" s="69">
        <v>262.02</v>
      </c>
      <c r="H28" s="67"/>
      <c r="I28" s="68"/>
      <c r="J28" s="69">
        <v>257.82</v>
      </c>
      <c r="K28" s="67"/>
      <c r="L28" s="68"/>
      <c r="M28" s="69">
        <v>254.84</v>
      </c>
      <c r="N28" s="67"/>
      <c r="O28" s="68"/>
      <c r="P28" s="69">
        <v>249.08</v>
      </c>
      <c r="Q28" s="68"/>
      <c r="R28" s="69">
        <v>243.39</v>
      </c>
      <c r="S28" s="67"/>
      <c r="T28" s="67"/>
      <c r="U28" s="67"/>
      <c r="V28" s="67"/>
      <c r="W28" s="68"/>
      <c r="X28" s="69">
        <v>241.92</v>
      </c>
      <c r="Y28" s="67"/>
      <c r="Z28" s="68"/>
      <c r="AA28" s="69">
        <v>246.94</v>
      </c>
      <c r="AB28" s="67"/>
      <c r="AC28" s="68"/>
      <c r="AD28" s="69">
        <v>248.84</v>
      </c>
      <c r="AE28" s="67"/>
      <c r="AF28" s="67"/>
      <c r="AG28" s="68"/>
      <c r="AH28" s="69" t="s">
        <v>35</v>
      </c>
      <c r="AI28" s="68"/>
      <c r="AJ28" s="69" t="s">
        <v>35</v>
      </c>
      <c r="AK28" s="67"/>
      <c r="AL28" s="67"/>
      <c r="AM28" s="68"/>
      <c r="AN28" s="69" t="s">
        <v>35</v>
      </c>
      <c r="AO28" s="67"/>
      <c r="AP28" s="68"/>
      <c r="AQ28" s="69" t="s">
        <v>381</v>
      </c>
      <c r="AR28" s="67"/>
      <c r="AS28" s="67"/>
      <c r="AT28" s="68"/>
      <c r="AU28" s="69"/>
      <c r="AV28" s="67"/>
      <c r="AW28" s="67"/>
      <c r="AX28" s="67"/>
      <c r="AY28" s="67"/>
      <c r="AZ28" s="67"/>
      <c r="BA28" s="67"/>
      <c r="BB28" s="67"/>
      <c r="BC28" s="67"/>
      <c r="BD28" s="67"/>
      <c r="BE28" s="68"/>
    </row>
    <row r="29" spans="2:57" ht="18" customHeight="1" x14ac:dyDescent="0.45">
      <c r="B29" s="69" t="s">
        <v>385</v>
      </c>
      <c r="C29" s="67"/>
      <c r="D29" s="67"/>
      <c r="E29" s="67"/>
      <c r="F29" s="68"/>
      <c r="G29" s="69">
        <v>6.11</v>
      </c>
      <c r="H29" s="67"/>
      <c r="I29" s="68"/>
      <c r="J29" s="69">
        <v>5.47</v>
      </c>
      <c r="K29" s="67"/>
      <c r="L29" s="68"/>
      <c r="M29" s="69">
        <v>5.9</v>
      </c>
      <c r="N29" s="67"/>
      <c r="O29" s="68"/>
      <c r="P29" s="69">
        <v>5.39</v>
      </c>
      <c r="Q29" s="68"/>
      <c r="R29" s="69">
        <v>5.68</v>
      </c>
      <c r="S29" s="67"/>
      <c r="T29" s="67"/>
      <c r="U29" s="67"/>
      <c r="V29" s="67"/>
      <c r="W29" s="68"/>
      <c r="X29" s="69">
        <v>5.18</v>
      </c>
      <c r="Y29" s="67"/>
      <c r="Z29" s="68"/>
      <c r="AA29" s="69">
        <v>4.66</v>
      </c>
      <c r="AB29" s="67"/>
      <c r="AC29" s="68"/>
      <c r="AD29" s="69">
        <v>4.49</v>
      </c>
      <c r="AE29" s="67"/>
      <c r="AF29" s="67"/>
      <c r="AG29" s="68"/>
      <c r="AH29" s="69" t="s">
        <v>35</v>
      </c>
      <c r="AI29" s="68"/>
      <c r="AJ29" s="69" t="s">
        <v>35</v>
      </c>
      <c r="AK29" s="67"/>
      <c r="AL29" s="67"/>
      <c r="AM29" s="68"/>
      <c r="AN29" s="69" t="s">
        <v>35</v>
      </c>
      <c r="AO29" s="67"/>
      <c r="AP29" s="68"/>
      <c r="AQ29" s="69" t="s">
        <v>386</v>
      </c>
      <c r="AR29" s="67"/>
      <c r="AS29" s="67"/>
      <c r="AT29" s="68"/>
      <c r="AU29" s="69"/>
      <c r="AV29" s="67"/>
      <c r="AW29" s="67"/>
      <c r="AX29" s="67"/>
      <c r="AY29" s="67"/>
      <c r="AZ29" s="67"/>
      <c r="BA29" s="67"/>
      <c r="BB29" s="67"/>
      <c r="BC29" s="67"/>
      <c r="BD29" s="67"/>
      <c r="BE29" s="68"/>
    </row>
    <row r="30" spans="2:57" ht="18" customHeight="1" x14ac:dyDescent="0.45">
      <c r="B30" s="69" t="s">
        <v>203</v>
      </c>
      <c r="C30" s="67"/>
      <c r="D30" s="67"/>
      <c r="E30" s="67"/>
      <c r="F30" s="68"/>
      <c r="G30" s="69" t="s">
        <v>35</v>
      </c>
      <c r="H30" s="67"/>
      <c r="I30" s="68"/>
      <c r="J30" s="69" t="s">
        <v>35</v>
      </c>
      <c r="K30" s="67"/>
      <c r="L30" s="68"/>
      <c r="M30" s="69" t="s">
        <v>35</v>
      </c>
      <c r="N30" s="67"/>
      <c r="O30" s="68"/>
      <c r="P30" s="69" t="s">
        <v>35</v>
      </c>
      <c r="Q30" s="68"/>
      <c r="R30" s="69" t="s">
        <v>35</v>
      </c>
      <c r="S30" s="67"/>
      <c r="T30" s="67"/>
      <c r="U30" s="67"/>
      <c r="V30" s="67"/>
      <c r="W30" s="68"/>
      <c r="X30" s="69" t="s">
        <v>35</v>
      </c>
      <c r="Y30" s="67"/>
      <c r="Z30" s="68"/>
      <c r="AA30" s="69">
        <v>6962</v>
      </c>
      <c r="AB30" s="67"/>
      <c r="AC30" s="68"/>
      <c r="AD30" s="69" t="s">
        <v>35</v>
      </c>
      <c r="AE30" s="67"/>
      <c r="AF30" s="67"/>
      <c r="AG30" s="68"/>
      <c r="AH30" s="69" t="s">
        <v>35</v>
      </c>
      <c r="AI30" s="68"/>
      <c r="AJ30" s="69" t="s">
        <v>35</v>
      </c>
      <c r="AK30" s="67"/>
      <c r="AL30" s="67"/>
      <c r="AM30" s="68"/>
      <c r="AN30" s="69" t="s">
        <v>35</v>
      </c>
      <c r="AO30" s="67"/>
      <c r="AP30" s="68"/>
      <c r="AQ30" s="69" t="s">
        <v>119</v>
      </c>
      <c r="AR30" s="67"/>
      <c r="AS30" s="67"/>
      <c r="AT30" s="68"/>
      <c r="AU30" s="69"/>
      <c r="AV30" s="67"/>
      <c r="AW30" s="67"/>
      <c r="AX30" s="67"/>
      <c r="AY30" s="67"/>
      <c r="AZ30" s="67"/>
      <c r="BA30" s="67"/>
      <c r="BB30" s="67"/>
      <c r="BC30" s="67"/>
      <c r="BD30" s="67"/>
      <c r="BE30" s="68"/>
    </row>
    <row r="31" spans="2:57" ht="18" customHeight="1" x14ac:dyDescent="0.45">
      <c r="B31" s="69" t="s">
        <v>387</v>
      </c>
      <c r="C31" s="67"/>
      <c r="D31" s="67"/>
      <c r="E31" s="67"/>
      <c r="F31" s="68"/>
      <c r="G31" s="69">
        <v>-125.57</v>
      </c>
      <c r="H31" s="67"/>
      <c r="I31" s="68"/>
      <c r="J31" s="69">
        <v>-131.4</v>
      </c>
      <c r="K31" s="67"/>
      <c r="L31" s="68"/>
      <c r="M31" s="69">
        <v>-115.81</v>
      </c>
      <c r="N31" s="67"/>
      <c r="O31" s="68"/>
      <c r="P31" s="69">
        <v>-105.58</v>
      </c>
      <c r="Q31" s="68"/>
      <c r="R31" s="69">
        <v>-83.06</v>
      </c>
      <c r="S31" s="67"/>
      <c r="T31" s="67"/>
      <c r="U31" s="67"/>
      <c r="V31" s="67"/>
      <c r="W31" s="68"/>
      <c r="X31" s="69">
        <v>-127.96</v>
      </c>
      <c r="Y31" s="67"/>
      <c r="Z31" s="68"/>
      <c r="AA31" s="69">
        <v>-135.99</v>
      </c>
      <c r="AB31" s="67"/>
      <c r="AC31" s="68"/>
      <c r="AD31" s="69">
        <v>-118.15</v>
      </c>
      <c r="AE31" s="67"/>
      <c r="AF31" s="67"/>
      <c r="AG31" s="68"/>
      <c r="AH31" s="69" t="s">
        <v>35</v>
      </c>
      <c r="AI31" s="68"/>
      <c r="AJ31" s="69" t="s">
        <v>35</v>
      </c>
      <c r="AK31" s="67"/>
      <c r="AL31" s="67"/>
      <c r="AM31" s="68"/>
      <c r="AN31" s="69" t="s">
        <v>35</v>
      </c>
      <c r="AO31" s="67"/>
      <c r="AP31" s="68"/>
      <c r="AQ31" s="69" t="s">
        <v>381</v>
      </c>
      <c r="AR31" s="67"/>
      <c r="AS31" s="67"/>
      <c r="AT31" s="68"/>
      <c r="AU31" s="69"/>
      <c r="AV31" s="67"/>
      <c r="AW31" s="67"/>
      <c r="AX31" s="67"/>
      <c r="AY31" s="67"/>
      <c r="AZ31" s="67"/>
      <c r="BA31" s="67"/>
      <c r="BB31" s="67"/>
      <c r="BC31" s="67"/>
      <c r="BD31" s="67"/>
      <c r="BE31" s="68"/>
    </row>
    <row r="32" spans="2:57" ht="18" customHeight="1" x14ac:dyDescent="0.45">
      <c r="B32" s="69" t="s">
        <v>388</v>
      </c>
      <c r="C32" s="67"/>
      <c r="D32" s="67"/>
      <c r="E32" s="67"/>
      <c r="F32" s="68"/>
      <c r="G32" s="69" t="s">
        <v>35</v>
      </c>
      <c r="H32" s="67"/>
      <c r="I32" s="68"/>
      <c r="J32" s="69" t="s">
        <v>35</v>
      </c>
      <c r="K32" s="67"/>
      <c r="L32" s="68"/>
      <c r="M32" s="69" t="s">
        <v>35</v>
      </c>
      <c r="N32" s="67"/>
      <c r="O32" s="68"/>
      <c r="P32" s="69" t="s">
        <v>35</v>
      </c>
      <c r="Q32" s="68"/>
      <c r="R32" s="69" t="s">
        <v>35</v>
      </c>
      <c r="S32" s="67"/>
      <c r="T32" s="67"/>
      <c r="U32" s="67"/>
      <c r="V32" s="67"/>
      <c r="W32" s="68"/>
      <c r="X32" s="69" t="s">
        <v>35</v>
      </c>
      <c r="Y32" s="67"/>
      <c r="Z32" s="68"/>
      <c r="AA32" s="69" t="s">
        <v>35</v>
      </c>
      <c r="AB32" s="67"/>
      <c r="AC32" s="68"/>
      <c r="AD32" s="69" t="s">
        <v>35</v>
      </c>
      <c r="AE32" s="67"/>
      <c r="AF32" s="67"/>
      <c r="AG32" s="68"/>
      <c r="AH32" s="69" t="s">
        <v>35</v>
      </c>
      <c r="AI32" s="68"/>
      <c r="AJ32" s="69" t="s">
        <v>35</v>
      </c>
      <c r="AK32" s="67"/>
      <c r="AL32" s="67"/>
      <c r="AM32" s="68"/>
      <c r="AN32" s="69" t="s">
        <v>35</v>
      </c>
      <c r="AO32" s="67"/>
      <c r="AP32" s="68"/>
      <c r="AQ32" s="69" t="s">
        <v>35</v>
      </c>
      <c r="AR32" s="67"/>
      <c r="AS32" s="67"/>
      <c r="AT32" s="68"/>
      <c r="AU32" s="69"/>
      <c r="AV32" s="67"/>
      <c r="AW32" s="67"/>
      <c r="AX32" s="67"/>
      <c r="AY32" s="67"/>
      <c r="AZ32" s="67"/>
      <c r="BA32" s="67"/>
      <c r="BB32" s="67"/>
      <c r="BC32" s="67"/>
      <c r="BD32" s="67"/>
      <c r="BE32" s="68"/>
    </row>
    <row r="33" spans="2:69" ht="9.1999999999999993" customHeight="1" x14ac:dyDescent="0.45"/>
    <row r="34" spans="2:69" ht="2.25" customHeight="1" x14ac:dyDescent="0.45">
      <c r="B34" s="168" t="s">
        <v>390</v>
      </c>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8"/>
    </row>
    <row r="35" spans="2:69" ht="2.25" customHeight="1" x14ac:dyDescent="0.45">
      <c r="B35" s="168" t="s">
        <v>391</v>
      </c>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8"/>
    </row>
    <row r="36" spans="2:69" ht="48.75" customHeight="1" x14ac:dyDescent="0.45">
      <c r="B36" s="16" t="s">
        <v>368</v>
      </c>
      <c r="C36" s="168" t="s">
        <v>392</v>
      </c>
      <c r="D36" s="67"/>
      <c r="E36" s="67"/>
      <c r="F36" s="67"/>
      <c r="G36" s="67"/>
      <c r="H36" s="67"/>
      <c r="I36" s="67"/>
      <c r="J36" s="67"/>
      <c r="K36" s="67"/>
      <c r="L36" s="67"/>
      <c r="M36" s="67"/>
      <c r="N36" s="67"/>
      <c r="O36" s="67"/>
      <c r="P36" s="67"/>
      <c r="Q36" s="67"/>
      <c r="R36" s="67"/>
      <c r="S36" s="67"/>
      <c r="T36" s="67"/>
      <c r="U36" s="68"/>
      <c r="V36" s="168" t="s">
        <v>393</v>
      </c>
      <c r="W36" s="67"/>
      <c r="X36" s="67"/>
      <c r="Y36" s="67"/>
      <c r="Z36" s="67"/>
      <c r="AA36" s="67"/>
      <c r="AB36" s="67"/>
      <c r="AC36" s="67"/>
      <c r="AD36" s="67"/>
      <c r="AE36" s="67"/>
      <c r="AF36" s="68"/>
      <c r="AG36" s="168" t="s">
        <v>394</v>
      </c>
      <c r="AH36" s="67"/>
      <c r="AI36" s="67"/>
      <c r="AJ36" s="67"/>
      <c r="AK36" s="68"/>
      <c r="AL36" s="168" t="s">
        <v>395</v>
      </c>
      <c r="AM36" s="67"/>
      <c r="AN36" s="67"/>
      <c r="AO36" s="67"/>
      <c r="AP36" s="67"/>
      <c r="AQ36" s="68"/>
      <c r="AR36" s="168" t="s">
        <v>396</v>
      </c>
      <c r="AS36" s="67"/>
      <c r="AT36" s="67"/>
      <c r="AU36" s="68"/>
      <c r="AV36" s="168" t="s">
        <v>397</v>
      </c>
      <c r="AW36" s="67"/>
      <c r="AX36" s="67"/>
      <c r="AY36" s="68"/>
      <c r="AZ36" s="168" t="s">
        <v>398</v>
      </c>
      <c r="BA36" s="67"/>
      <c r="BB36" s="68"/>
      <c r="BC36" s="168" t="s">
        <v>399</v>
      </c>
      <c r="BD36" s="68"/>
      <c r="BE36" s="168" t="s">
        <v>23</v>
      </c>
      <c r="BF36" s="67"/>
      <c r="BG36" s="67"/>
      <c r="BH36" s="67"/>
      <c r="BI36" s="67"/>
      <c r="BJ36" s="67"/>
      <c r="BK36" s="67"/>
      <c r="BL36" s="67"/>
      <c r="BM36" s="67"/>
      <c r="BN36" s="67"/>
      <c r="BO36" s="67"/>
      <c r="BP36" s="67"/>
      <c r="BQ36" s="68"/>
    </row>
    <row r="37" spans="2:69" ht="219.4" customHeight="1" x14ac:dyDescent="0.45">
      <c r="B37" s="40" t="s">
        <v>400</v>
      </c>
      <c r="C37" s="69" t="s">
        <v>503</v>
      </c>
      <c r="D37" s="67"/>
      <c r="E37" s="67"/>
      <c r="F37" s="67"/>
      <c r="G37" s="67"/>
      <c r="H37" s="67"/>
      <c r="I37" s="67"/>
      <c r="J37" s="67"/>
      <c r="K37" s="67"/>
      <c r="L37" s="67"/>
      <c r="M37" s="67"/>
      <c r="N37" s="67"/>
      <c r="O37" s="67"/>
      <c r="P37" s="67"/>
      <c r="Q37" s="67"/>
      <c r="R37" s="67"/>
      <c r="S37" s="67"/>
      <c r="T37" s="67"/>
      <c r="U37" s="68"/>
      <c r="V37" s="69" t="s">
        <v>401</v>
      </c>
      <c r="W37" s="67"/>
      <c r="X37" s="67"/>
      <c r="Y37" s="67"/>
      <c r="Z37" s="67"/>
      <c r="AA37" s="67"/>
      <c r="AB37" s="67"/>
      <c r="AC37" s="67"/>
      <c r="AD37" s="67"/>
      <c r="AE37" s="67"/>
      <c r="AF37" s="68"/>
      <c r="AG37" s="69">
        <v>44.5</v>
      </c>
      <c r="AH37" s="67"/>
      <c r="AI37" s="67"/>
      <c r="AJ37" s="67"/>
      <c r="AK37" s="68"/>
      <c r="AL37" s="69" t="s">
        <v>374</v>
      </c>
      <c r="AM37" s="67"/>
      <c r="AN37" s="67"/>
      <c r="AO37" s="67"/>
      <c r="AP37" s="67"/>
      <c r="AQ37" s="68"/>
      <c r="AR37" s="69">
        <v>70</v>
      </c>
      <c r="AS37" s="67"/>
      <c r="AT37" s="67"/>
      <c r="AU37" s="68"/>
      <c r="AV37" s="69" t="s">
        <v>402</v>
      </c>
      <c r="AW37" s="67"/>
      <c r="AX37" s="67"/>
      <c r="AY37" s="68"/>
      <c r="AZ37" s="69">
        <v>52.4</v>
      </c>
      <c r="BA37" s="67"/>
      <c r="BB37" s="68"/>
      <c r="BC37" s="103" t="s">
        <v>208</v>
      </c>
      <c r="BD37" s="68"/>
      <c r="BE37" s="103" t="s">
        <v>504</v>
      </c>
      <c r="BF37" s="67"/>
      <c r="BG37" s="67"/>
      <c r="BH37" s="67"/>
      <c r="BI37" s="67"/>
      <c r="BJ37" s="67"/>
      <c r="BK37" s="67"/>
      <c r="BL37" s="67"/>
      <c r="BM37" s="67"/>
      <c r="BN37" s="67"/>
      <c r="BO37" s="67"/>
      <c r="BP37" s="67"/>
      <c r="BQ37" s="68"/>
    </row>
    <row r="38" spans="2:69" ht="75" customHeight="1" x14ac:dyDescent="0.45">
      <c r="B38" s="40" t="s">
        <v>213</v>
      </c>
      <c r="C38" s="69" t="s">
        <v>403</v>
      </c>
      <c r="D38" s="67"/>
      <c r="E38" s="67"/>
      <c r="F38" s="67"/>
      <c r="G38" s="67"/>
      <c r="H38" s="67"/>
      <c r="I38" s="67"/>
      <c r="J38" s="67"/>
      <c r="K38" s="67"/>
      <c r="L38" s="67"/>
      <c r="M38" s="67"/>
      <c r="N38" s="67"/>
      <c r="O38" s="67"/>
      <c r="P38" s="67"/>
      <c r="Q38" s="67"/>
      <c r="R38" s="67"/>
      <c r="S38" s="67"/>
      <c r="T38" s="67"/>
      <c r="U38" s="68"/>
      <c r="V38" s="69" t="s">
        <v>404</v>
      </c>
      <c r="W38" s="67"/>
      <c r="X38" s="67"/>
      <c r="Y38" s="67"/>
      <c r="Z38" s="67"/>
      <c r="AA38" s="67"/>
      <c r="AB38" s="67"/>
      <c r="AC38" s="67"/>
      <c r="AD38" s="67"/>
      <c r="AE38" s="67"/>
      <c r="AF38" s="68"/>
      <c r="AG38" s="69">
        <v>40</v>
      </c>
      <c r="AH38" s="67"/>
      <c r="AI38" s="67"/>
      <c r="AJ38" s="67"/>
      <c r="AK38" s="68"/>
      <c r="AL38" s="69" t="s">
        <v>374</v>
      </c>
      <c r="AM38" s="67"/>
      <c r="AN38" s="67"/>
      <c r="AO38" s="67"/>
      <c r="AP38" s="67"/>
      <c r="AQ38" s="68"/>
      <c r="AR38" s="69">
        <v>27</v>
      </c>
      <c r="AS38" s="67"/>
      <c r="AT38" s="67"/>
      <c r="AU38" s="68"/>
      <c r="AV38" s="69" t="s">
        <v>402</v>
      </c>
      <c r="AW38" s="67"/>
      <c r="AX38" s="67"/>
      <c r="AY38" s="68"/>
      <c r="AZ38" s="69">
        <v>34.92</v>
      </c>
      <c r="BA38" s="67"/>
      <c r="BB38" s="68"/>
      <c r="BC38" s="69" t="s">
        <v>379</v>
      </c>
      <c r="BD38" s="68"/>
      <c r="BE38" s="69" t="s">
        <v>405</v>
      </c>
      <c r="BF38" s="67"/>
      <c r="BG38" s="67"/>
      <c r="BH38" s="67"/>
      <c r="BI38" s="67"/>
      <c r="BJ38" s="67"/>
      <c r="BK38" s="67"/>
      <c r="BL38" s="67"/>
      <c r="BM38" s="67"/>
      <c r="BN38" s="67"/>
      <c r="BO38" s="67"/>
      <c r="BP38" s="67"/>
      <c r="BQ38" s="68"/>
    </row>
    <row r="39" spans="2:69" ht="70.5" customHeight="1" x14ac:dyDescent="0.45">
      <c r="B39" s="40" t="s">
        <v>406</v>
      </c>
      <c r="C39" s="69" t="s">
        <v>407</v>
      </c>
      <c r="D39" s="67"/>
      <c r="E39" s="67"/>
      <c r="F39" s="67"/>
      <c r="G39" s="67"/>
      <c r="H39" s="67"/>
      <c r="I39" s="67"/>
      <c r="J39" s="67"/>
      <c r="K39" s="67"/>
      <c r="L39" s="67"/>
      <c r="M39" s="67"/>
      <c r="N39" s="67"/>
      <c r="O39" s="67"/>
      <c r="P39" s="67"/>
      <c r="Q39" s="67"/>
      <c r="R39" s="67"/>
      <c r="S39" s="67"/>
      <c r="T39" s="67"/>
      <c r="U39" s="68"/>
      <c r="V39" s="69" t="s">
        <v>401</v>
      </c>
      <c r="W39" s="67"/>
      <c r="X39" s="67"/>
      <c r="Y39" s="67"/>
      <c r="Z39" s="67"/>
      <c r="AA39" s="67"/>
      <c r="AB39" s="67"/>
      <c r="AC39" s="67"/>
      <c r="AD39" s="67"/>
      <c r="AE39" s="67"/>
      <c r="AF39" s="68"/>
      <c r="AG39" s="69">
        <v>89.9</v>
      </c>
      <c r="AH39" s="67"/>
      <c r="AI39" s="67"/>
      <c r="AJ39" s="67"/>
      <c r="AK39" s="68"/>
      <c r="AL39" s="69" t="s">
        <v>374</v>
      </c>
      <c r="AM39" s="67"/>
      <c r="AN39" s="67"/>
      <c r="AO39" s="67"/>
      <c r="AP39" s="67"/>
      <c r="AQ39" s="68"/>
      <c r="AR39" s="69">
        <v>100</v>
      </c>
      <c r="AS39" s="67"/>
      <c r="AT39" s="67"/>
      <c r="AU39" s="68"/>
      <c r="AV39" s="69" t="s">
        <v>376</v>
      </c>
      <c r="AW39" s="67"/>
      <c r="AX39" s="67"/>
      <c r="AY39" s="68"/>
      <c r="AZ39" s="69">
        <v>99.5</v>
      </c>
      <c r="BA39" s="67"/>
      <c r="BB39" s="68"/>
      <c r="BC39" s="69" t="s">
        <v>378</v>
      </c>
      <c r="BD39" s="68"/>
      <c r="BE39" s="69" t="s">
        <v>408</v>
      </c>
      <c r="BF39" s="67"/>
      <c r="BG39" s="67"/>
      <c r="BH39" s="67"/>
      <c r="BI39" s="67"/>
      <c r="BJ39" s="67"/>
      <c r="BK39" s="67"/>
      <c r="BL39" s="67"/>
      <c r="BM39" s="67"/>
      <c r="BN39" s="67"/>
      <c r="BO39" s="67"/>
      <c r="BP39" s="67"/>
      <c r="BQ39" s="68"/>
    </row>
    <row r="40" spans="2:69" ht="108.75" customHeight="1" x14ac:dyDescent="0.45">
      <c r="B40" s="40" t="s">
        <v>406</v>
      </c>
      <c r="C40" s="69" t="s">
        <v>409</v>
      </c>
      <c r="D40" s="67"/>
      <c r="E40" s="67"/>
      <c r="F40" s="67"/>
      <c r="G40" s="67"/>
      <c r="H40" s="67"/>
      <c r="I40" s="67"/>
      <c r="J40" s="67"/>
      <c r="K40" s="67"/>
      <c r="L40" s="67"/>
      <c r="M40" s="67"/>
      <c r="N40" s="67"/>
      <c r="O40" s="67"/>
      <c r="P40" s="67"/>
      <c r="Q40" s="67"/>
      <c r="R40" s="67"/>
      <c r="S40" s="67"/>
      <c r="T40" s="67"/>
      <c r="U40" s="68"/>
      <c r="V40" s="69" t="s">
        <v>401</v>
      </c>
      <c r="W40" s="67"/>
      <c r="X40" s="67"/>
      <c r="Y40" s="67"/>
      <c r="Z40" s="67"/>
      <c r="AA40" s="67"/>
      <c r="AB40" s="67"/>
      <c r="AC40" s="67"/>
      <c r="AD40" s="67"/>
      <c r="AE40" s="67"/>
      <c r="AF40" s="68"/>
      <c r="AG40" s="69">
        <v>88.8</v>
      </c>
      <c r="AH40" s="67"/>
      <c r="AI40" s="67"/>
      <c r="AJ40" s="67"/>
      <c r="AK40" s="68"/>
      <c r="AL40" s="69" t="s">
        <v>376</v>
      </c>
      <c r="AM40" s="67"/>
      <c r="AN40" s="67"/>
      <c r="AO40" s="67"/>
      <c r="AP40" s="67"/>
      <c r="AQ40" s="68"/>
      <c r="AR40" s="69">
        <v>100</v>
      </c>
      <c r="AS40" s="67"/>
      <c r="AT40" s="67"/>
      <c r="AU40" s="68"/>
      <c r="AV40" s="69" t="s">
        <v>402</v>
      </c>
      <c r="AW40" s="67"/>
      <c r="AX40" s="67"/>
      <c r="AY40" s="68"/>
      <c r="AZ40" s="69">
        <v>97.97</v>
      </c>
      <c r="BA40" s="67"/>
      <c r="BB40" s="68"/>
      <c r="BC40" s="69" t="s">
        <v>378</v>
      </c>
      <c r="BD40" s="68"/>
      <c r="BE40" s="69" t="s">
        <v>410</v>
      </c>
      <c r="BF40" s="67"/>
      <c r="BG40" s="67"/>
      <c r="BH40" s="67"/>
      <c r="BI40" s="67"/>
      <c r="BJ40" s="67"/>
      <c r="BK40" s="67"/>
      <c r="BL40" s="67"/>
      <c r="BM40" s="67"/>
      <c r="BN40" s="67"/>
      <c r="BO40" s="67"/>
      <c r="BP40" s="67"/>
      <c r="BQ40" s="68"/>
    </row>
    <row r="41" spans="2:69" ht="14.65" customHeight="1" x14ac:dyDescent="0.45"/>
    <row r="42" spans="2:69" ht="30.5" customHeight="1" x14ac:dyDescent="0.45">
      <c r="B42" s="168" t="s">
        <v>411</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8"/>
    </row>
    <row r="43" spans="2:69" ht="185" customHeight="1" x14ac:dyDescent="0.45">
      <c r="B43" s="69" t="s">
        <v>412</v>
      </c>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8"/>
    </row>
    <row r="44" spans="2:69" ht="11.55" customHeight="1" x14ac:dyDescent="0.45"/>
    <row r="45" spans="2:69" ht="17" customHeight="1" x14ac:dyDescent="0.45">
      <c r="B45" s="168" t="s">
        <v>413</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8"/>
    </row>
    <row r="46" spans="2:69" ht="125" customHeight="1" x14ac:dyDescent="0.45">
      <c r="B46" s="168" t="s">
        <v>368</v>
      </c>
      <c r="C46" s="67"/>
      <c r="D46" s="68"/>
      <c r="E46" s="168" t="s">
        <v>414</v>
      </c>
      <c r="F46" s="67"/>
      <c r="G46" s="68"/>
      <c r="H46" s="168" t="s">
        <v>415</v>
      </c>
      <c r="I46" s="67"/>
      <c r="J46" s="68"/>
      <c r="K46" s="168" t="s">
        <v>416</v>
      </c>
      <c r="L46" s="67"/>
      <c r="M46" s="68"/>
      <c r="N46" s="168" t="s">
        <v>417</v>
      </c>
      <c r="O46" s="67"/>
      <c r="P46" s="67"/>
      <c r="Q46" s="67"/>
      <c r="R46" s="67"/>
      <c r="S46" s="68"/>
      <c r="T46" s="168" t="s">
        <v>418</v>
      </c>
      <c r="U46" s="67"/>
      <c r="V46" s="67"/>
      <c r="W46" s="67"/>
      <c r="X46" s="68"/>
      <c r="Y46" s="168" t="s">
        <v>419</v>
      </c>
      <c r="Z46" s="67"/>
      <c r="AA46" s="67"/>
      <c r="AB46" s="67"/>
      <c r="AC46" s="67"/>
      <c r="AD46" s="68"/>
      <c r="AE46" s="168" t="s">
        <v>420</v>
      </c>
      <c r="AF46" s="67"/>
      <c r="AG46" s="67"/>
      <c r="AH46" s="67"/>
      <c r="AI46" s="67"/>
      <c r="AJ46" s="67"/>
      <c r="AK46" s="67"/>
      <c r="AL46" s="67"/>
      <c r="AM46" s="67"/>
      <c r="AN46" s="68"/>
      <c r="AO46" s="168" t="s">
        <v>421</v>
      </c>
      <c r="AP46" s="67"/>
      <c r="AQ46" s="67"/>
      <c r="AR46" s="68"/>
      <c r="AS46" s="168" t="s">
        <v>422</v>
      </c>
      <c r="AT46" s="67"/>
      <c r="AU46" s="67"/>
      <c r="AV46" s="67"/>
      <c r="AW46" s="67"/>
      <c r="AX46" s="67"/>
      <c r="AY46" s="67"/>
      <c r="AZ46" s="68"/>
      <c r="BA46" s="168" t="s">
        <v>423</v>
      </c>
      <c r="BB46" s="67"/>
      <c r="BC46" s="68"/>
      <c r="BD46" s="168" t="s">
        <v>424</v>
      </c>
      <c r="BE46" s="67"/>
      <c r="BF46" s="67"/>
      <c r="BG46" s="68"/>
      <c r="BH46" s="168" t="s">
        <v>425</v>
      </c>
      <c r="BI46" s="67"/>
      <c r="BJ46" s="67"/>
      <c r="BK46" s="68"/>
      <c r="BL46" s="168" t="s">
        <v>426</v>
      </c>
      <c r="BM46" s="68"/>
      <c r="BN46" s="168" t="s">
        <v>23</v>
      </c>
      <c r="BO46" s="68"/>
    </row>
    <row r="47" spans="2:69" ht="46.25" customHeight="1" x14ac:dyDescent="0.45">
      <c r="B47" s="69" t="s">
        <v>35</v>
      </c>
      <c r="C47" s="67"/>
      <c r="D47" s="68"/>
      <c r="E47" s="69" t="s">
        <v>35</v>
      </c>
      <c r="F47" s="67"/>
      <c r="G47" s="68"/>
      <c r="H47" s="69" t="s">
        <v>35</v>
      </c>
      <c r="I47" s="67"/>
      <c r="J47" s="68"/>
      <c r="K47" s="69" t="s">
        <v>35</v>
      </c>
      <c r="L47" s="67"/>
      <c r="M47" s="68"/>
      <c r="N47" s="69" t="s">
        <v>35</v>
      </c>
      <c r="O47" s="67"/>
      <c r="P47" s="67"/>
      <c r="Q47" s="67"/>
      <c r="R47" s="67"/>
      <c r="S47" s="68"/>
      <c r="T47" s="69" t="s">
        <v>35</v>
      </c>
      <c r="U47" s="67"/>
      <c r="V47" s="67"/>
      <c r="W47" s="67"/>
      <c r="X47" s="68"/>
      <c r="Y47" s="69" t="s">
        <v>35</v>
      </c>
      <c r="Z47" s="67"/>
      <c r="AA47" s="67"/>
      <c r="AB47" s="67"/>
      <c r="AC47" s="67"/>
      <c r="AD47" s="68"/>
      <c r="AE47" s="69" t="s">
        <v>339</v>
      </c>
      <c r="AF47" s="67"/>
      <c r="AG47" s="67"/>
      <c r="AH47" s="67"/>
      <c r="AI47" s="67"/>
      <c r="AJ47" s="67"/>
      <c r="AK47" s="67"/>
      <c r="AL47" s="67"/>
      <c r="AM47" s="67"/>
      <c r="AN47" s="68"/>
      <c r="AO47" s="69" t="s">
        <v>35</v>
      </c>
      <c r="AP47" s="67"/>
      <c r="AQ47" s="67"/>
      <c r="AR47" s="68"/>
      <c r="AS47" s="69" t="s">
        <v>35</v>
      </c>
      <c r="AT47" s="67"/>
      <c r="AU47" s="67"/>
      <c r="AV47" s="67"/>
      <c r="AW47" s="67"/>
      <c r="AX47" s="67"/>
      <c r="AY47" s="67"/>
      <c r="AZ47" s="68"/>
      <c r="BA47" s="69"/>
      <c r="BB47" s="67"/>
      <c r="BC47" s="68"/>
      <c r="BD47" s="69" t="s">
        <v>35</v>
      </c>
      <c r="BE47" s="67"/>
      <c r="BF47" s="67"/>
      <c r="BG47" s="68"/>
      <c r="BH47" s="69" t="s">
        <v>35</v>
      </c>
      <c r="BI47" s="67"/>
      <c r="BJ47" s="67"/>
      <c r="BK47" s="68"/>
      <c r="BL47" s="69"/>
      <c r="BM47" s="68"/>
      <c r="BN47" s="69"/>
      <c r="BO47" s="68"/>
    </row>
    <row r="48" spans="2:69" ht="14.1" customHeight="1" x14ac:dyDescent="0.45"/>
    <row r="49" spans="2:71" ht="17" customHeight="1" x14ac:dyDescent="0.45">
      <c r="B49" s="168" t="s">
        <v>427</v>
      </c>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8"/>
    </row>
    <row r="50" spans="2:71" ht="200.75" customHeight="1" x14ac:dyDescent="0.45">
      <c r="B50" s="69"/>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8"/>
    </row>
    <row r="51" spans="2:71" ht="13.8" customHeight="1" x14ac:dyDescent="0.45"/>
    <row r="52" spans="2:71" ht="30.5" customHeight="1" x14ac:dyDescent="0.45">
      <c r="B52" s="168" t="s">
        <v>428</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8"/>
    </row>
    <row r="53" spans="2:71" ht="61.25" customHeight="1" x14ac:dyDescent="0.45">
      <c r="B53" s="168" t="s">
        <v>429</v>
      </c>
      <c r="C53" s="68"/>
      <c r="D53" s="168" t="s">
        <v>392</v>
      </c>
      <c r="E53" s="67"/>
      <c r="F53" s="67"/>
      <c r="G53" s="67"/>
      <c r="H53" s="67"/>
      <c r="I53" s="67"/>
      <c r="J53" s="67"/>
      <c r="K53" s="67"/>
      <c r="L53" s="67"/>
      <c r="M53" s="67"/>
      <c r="N53" s="67"/>
      <c r="O53" s="67"/>
      <c r="P53" s="67"/>
      <c r="Q53" s="67"/>
      <c r="R53" s="67"/>
      <c r="S53" s="67"/>
      <c r="T53" s="68"/>
      <c r="U53" s="168" t="s">
        <v>430</v>
      </c>
      <c r="V53" s="67"/>
      <c r="W53" s="67"/>
      <c r="X53" s="67"/>
      <c r="Y53" s="67"/>
      <c r="Z53" s="67"/>
      <c r="AA53" s="68"/>
      <c r="AB53" s="168" t="s">
        <v>431</v>
      </c>
      <c r="AC53" s="67"/>
      <c r="AD53" s="67"/>
      <c r="AE53" s="67"/>
      <c r="AF53" s="67"/>
      <c r="AG53" s="67"/>
      <c r="AH53" s="67"/>
      <c r="AI53" s="67"/>
      <c r="AJ53" s="68"/>
      <c r="AK53" s="168" t="s">
        <v>432</v>
      </c>
      <c r="AL53" s="67"/>
      <c r="AM53" s="67"/>
      <c r="AN53" s="67"/>
      <c r="AO53" s="67"/>
      <c r="AP53" s="67"/>
      <c r="AQ53" s="67"/>
      <c r="AR53" s="67"/>
      <c r="AS53" s="68"/>
      <c r="AT53" s="168" t="s">
        <v>433</v>
      </c>
      <c r="AU53" s="67"/>
      <c r="AV53" s="67"/>
      <c r="AW53" s="67"/>
      <c r="AX53" s="67"/>
      <c r="AY53" s="67"/>
      <c r="AZ53" s="67"/>
      <c r="BA53" s="68"/>
      <c r="BB53" s="168" t="s">
        <v>434</v>
      </c>
      <c r="BC53" s="67"/>
      <c r="BD53" s="67"/>
      <c r="BE53" s="67"/>
      <c r="BF53" s="68"/>
      <c r="BG53" s="168" t="s">
        <v>435</v>
      </c>
      <c r="BH53" s="67"/>
      <c r="BI53" s="67"/>
      <c r="BJ53" s="67"/>
      <c r="BK53" s="67"/>
      <c r="BL53" s="68"/>
      <c r="BM53" s="168" t="s">
        <v>436</v>
      </c>
      <c r="BN53" s="68"/>
      <c r="BO53" s="168" t="s">
        <v>23</v>
      </c>
      <c r="BP53" s="67"/>
      <c r="BQ53" s="67"/>
      <c r="BR53" s="67"/>
      <c r="BS53" s="68"/>
    </row>
    <row r="54" spans="2:71" ht="74.75" customHeight="1" x14ac:dyDescent="0.45">
      <c r="B54" s="69" t="s">
        <v>437</v>
      </c>
      <c r="C54" s="68"/>
      <c r="D54" s="69"/>
      <c r="E54" s="67"/>
      <c r="F54" s="67"/>
      <c r="G54" s="67"/>
      <c r="H54" s="67"/>
      <c r="I54" s="67"/>
      <c r="J54" s="67"/>
      <c r="K54" s="67"/>
      <c r="L54" s="67"/>
      <c r="M54" s="67"/>
      <c r="N54" s="67"/>
      <c r="O54" s="67"/>
      <c r="P54" s="67"/>
      <c r="Q54" s="67"/>
      <c r="R54" s="67"/>
      <c r="S54" s="67"/>
      <c r="T54" s="68"/>
      <c r="U54" s="69" t="s">
        <v>438</v>
      </c>
      <c r="V54" s="67"/>
      <c r="W54" s="67"/>
      <c r="X54" s="67"/>
      <c r="Y54" s="67"/>
      <c r="Z54" s="67"/>
      <c r="AA54" s="68"/>
      <c r="AB54" s="69" t="s">
        <v>439</v>
      </c>
      <c r="AC54" s="67"/>
      <c r="AD54" s="67"/>
      <c r="AE54" s="67"/>
      <c r="AF54" s="67"/>
      <c r="AG54" s="67"/>
      <c r="AH54" s="67"/>
      <c r="AI54" s="67"/>
      <c r="AJ54" s="68"/>
      <c r="AK54" s="69" t="s">
        <v>440</v>
      </c>
      <c r="AL54" s="67"/>
      <c r="AM54" s="67"/>
      <c r="AN54" s="67"/>
      <c r="AO54" s="67"/>
      <c r="AP54" s="67"/>
      <c r="AQ54" s="67"/>
      <c r="AR54" s="67"/>
      <c r="AS54" s="68"/>
      <c r="AT54" s="69"/>
      <c r="AU54" s="67"/>
      <c r="AV54" s="67"/>
      <c r="AW54" s="67"/>
      <c r="AX54" s="67"/>
      <c r="AY54" s="67"/>
      <c r="AZ54" s="67"/>
      <c r="BA54" s="68"/>
      <c r="BB54" s="69"/>
      <c r="BC54" s="67"/>
      <c r="BD54" s="67"/>
      <c r="BE54" s="67"/>
      <c r="BF54" s="68"/>
      <c r="BG54" s="69"/>
      <c r="BH54" s="67"/>
      <c r="BI54" s="67"/>
      <c r="BJ54" s="67"/>
      <c r="BK54" s="67"/>
      <c r="BL54" s="68"/>
      <c r="BM54" s="69"/>
      <c r="BN54" s="68"/>
      <c r="BO54" s="69" t="s">
        <v>484</v>
      </c>
      <c r="BP54" s="67"/>
      <c r="BQ54" s="67"/>
      <c r="BR54" s="67"/>
      <c r="BS54" s="68"/>
    </row>
    <row r="55" spans="2:71" ht="83.25" customHeight="1" x14ac:dyDescent="0.45">
      <c r="B55" s="69" t="s">
        <v>437</v>
      </c>
      <c r="C55" s="68"/>
      <c r="D55" s="69"/>
      <c r="E55" s="67"/>
      <c r="F55" s="67"/>
      <c r="G55" s="67"/>
      <c r="H55" s="67"/>
      <c r="I55" s="67"/>
      <c r="J55" s="67"/>
      <c r="K55" s="67"/>
      <c r="L55" s="67"/>
      <c r="M55" s="67"/>
      <c r="N55" s="67"/>
      <c r="O55" s="67"/>
      <c r="P55" s="67"/>
      <c r="Q55" s="67"/>
      <c r="R55" s="67"/>
      <c r="S55" s="67"/>
      <c r="T55" s="68"/>
      <c r="U55" s="69" t="s">
        <v>438</v>
      </c>
      <c r="V55" s="67"/>
      <c r="W55" s="67"/>
      <c r="X55" s="67"/>
      <c r="Y55" s="67"/>
      <c r="Z55" s="67"/>
      <c r="AA55" s="68"/>
      <c r="AB55" s="69" t="s">
        <v>441</v>
      </c>
      <c r="AC55" s="67"/>
      <c r="AD55" s="67"/>
      <c r="AE55" s="67"/>
      <c r="AF55" s="67"/>
      <c r="AG55" s="67"/>
      <c r="AH55" s="67"/>
      <c r="AI55" s="67"/>
      <c r="AJ55" s="68"/>
      <c r="AK55" s="69" t="s">
        <v>442</v>
      </c>
      <c r="AL55" s="67"/>
      <c r="AM55" s="67"/>
      <c r="AN55" s="67"/>
      <c r="AO55" s="67"/>
      <c r="AP55" s="67"/>
      <c r="AQ55" s="67"/>
      <c r="AR55" s="67"/>
      <c r="AS55" s="68"/>
      <c r="AT55" s="69" t="s">
        <v>443</v>
      </c>
      <c r="AU55" s="67"/>
      <c r="AV55" s="67"/>
      <c r="AW55" s="67"/>
      <c r="AX55" s="67"/>
      <c r="AY55" s="67"/>
      <c r="AZ55" s="67"/>
      <c r="BA55" s="68"/>
      <c r="BB55" s="69" t="s">
        <v>444</v>
      </c>
      <c r="BC55" s="67"/>
      <c r="BD55" s="67"/>
      <c r="BE55" s="67"/>
      <c r="BF55" s="68"/>
      <c r="BG55" s="69"/>
      <c r="BH55" s="67"/>
      <c r="BI55" s="67"/>
      <c r="BJ55" s="67"/>
      <c r="BK55" s="67"/>
      <c r="BL55" s="68"/>
      <c r="BM55" s="69" t="s">
        <v>445</v>
      </c>
      <c r="BN55" s="68"/>
      <c r="BO55" s="69" t="s">
        <v>446</v>
      </c>
      <c r="BP55" s="67"/>
      <c r="BQ55" s="67"/>
      <c r="BR55" s="67"/>
      <c r="BS55" s="68"/>
    </row>
    <row r="56" spans="2:71" ht="86.65" customHeight="1" x14ac:dyDescent="0.45">
      <c r="B56" s="69" t="s">
        <v>437</v>
      </c>
      <c r="C56" s="68"/>
      <c r="D56" s="69"/>
      <c r="E56" s="67"/>
      <c r="F56" s="67"/>
      <c r="G56" s="67"/>
      <c r="H56" s="67"/>
      <c r="I56" s="67"/>
      <c r="J56" s="67"/>
      <c r="K56" s="67"/>
      <c r="L56" s="67"/>
      <c r="M56" s="67"/>
      <c r="N56" s="67"/>
      <c r="O56" s="67"/>
      <c r="P56" s="67"/>
      <c r="Q56" s="67"/>
      <c r="R56" s="67"/>
      <c r="S56" s="67"/>
      <c r="T56" s="68"/>
      <c r="U56" s="69" t="s">
        <v>447</v>
      </c>
      <c r="V56" s="67"/>
      <c r="W56" s="67"/>
      <c r="X56" s="67"/>
      <c r="Y56" s="67"/>
      <c r="Z56" s="67"/>
      <c r="AA56" s="68"/>
      <c r="AB56" s="69" t="s">
        <v>441</v>
      </c>
      <c r="AC56" s="67"/>
      <c r="AD56" s="67"/>
      <c r="AE56" s="67"/>
      <c r="AF56" s="67"/>
      <c r="AG56" s="67"/>
      <c r="AH56" s="67"/>
      <c r="AI56" s="67"/>
      <c r="AJ56" s="68"/>
      <c r="AK56" s="69" t="s">
        <v>448</v>
      </c>
      <c r="AL56" s="67"/>
      <c r="AM56" s="67"/>
      <c r="AN56" s="67"/>
      <c r="AO56" s="67"/>
      <c r="AP56" s="67"/>
      <c r="AQ56" s="67"/>
      <c r="AR56" s="67"/>
      <c r="AS56" s="68"/>
      <c r="AT56" s="69" t="s">
        <v>443</v>
      </c>
      <c r="AU56" s="67"/>
      <c r="AV56" s="67"/>
      <c r="AW56" s="67"/>
      <c r="AX56" s="67"/>
      <c r="AY56" s="67"/>
      <c r="AZ56" s="67"/>
      <c r="BA56" s="68"/>
      <c r="BB56" s="69" t="s">
        <v>444</v>
      </c>
      <c r="BC56" s="67"/>
      <c r="BD56" s="67"/>
      <c r="BE56" s="67"/>
      <c r="BF56" s="68"/>
      <c r="BG56" s="69"/>
      <c r="BH56" s="67"/>
      <c r="BI56" s="67"/>
      <c r="BJ56" s="67"/>
      <c r="BK56" s="67"/>
      <c r="BL56" s="68"/>
      <c r="BM56" s="69" t="s">
        <v>449</v>
      </c>
      <c r="BN56" s="68"/>
      <c r="BO56" s="69" t="s">
        <v>446</v>
      </c>
      <c r="BP56" s="67"/>
      <c r="BQ56" s="67"/>
      <c r="BR56" s="67"/>
      <c r="BS56" s="68"/>
    </row>
    <row r="57" spans="2:71" ht="85.15" customHeight="1" x14ac:dyDescent="0.45">
      <c r="B57" s="69" t="s">
        <v>437</v>
      </c>
      <c r="C57" s="68"/>
      <c r="D57" s="69"/>
      <c r="E57" s="67"/>
      <c r="F57" s="67"/>
      <c r="G57" s="67"/>
      <c r="H57" s="67"/>
      <c r="I57" s="67"/>
      <c r="J57" s="67"/>
      <c r="K57" s="67"/>
      <c r="L57" s="67"/>
      <c r="M57" s="67"/>
      <c r="N57" s="67"/>
      <c r="O57" s="67"/>
      <c r="P57" s="67"/>
      <c r="Q57" s="67"/>
      <c r="R57" s="67"/>
      <c r="S57" s="67"/>
      <c r="T57" s="68"/>
      <c r="U57" s="69" t="s">
        <v>447</v>
      </c>
      <c r="V57" s="67"/>
      <c r="W57" s="67"/>
      <c r="X57" s="67"/>
      <c r="Y57" s="67"/>
      <c r="Z57" s="67"/>
      <c r="AA57" s="68"/>
      <c r="AB57" s="69" t="s">
        <v>441</v>
      </c>
      <c r="AC57" s="67"/>
      <c r="AD57" s="67"/>
      <c r="AE57" s="67"/>
      <c r="AF57" s="67"/>
      <c r="AG57" s="67"/>
      <c r="AH57" s="67"/>
      <c r="AI57" s="67"/>
      <c r="AJ57" s="68"/>
      <c r="AK57" s="69" t="s">
        <v>450</v>
      </c>
      <c r="AL57" s="67"/>
      <c r="AM57" s="67"/>
      <c r="AN57" s="67"/>
      <c r="AO57" s="67"/>
      <c r="AP57" s="67"/>
      <c r="AQ57" s="67"/>
      <c r="AR57" s="67"/>
      <c r="AS57" s="68"/>
      <c r="AT57" s="69" t="s">
        <v>443</v>
      </c>
      <c r="AU57" s="67"/>
      <c r="AV57" s="67"/>
      <c r="AW57" s="67"/>
      <c r="AX57" s="67"/>
      <c r="AY57" s="67"/>
      <c r="AZ57" s="67"/>
      <c r="BA57" s="68"/>
      <c r="BB57" s="69" t="s">
        <v>451</v>
      </c>
      <c r="BC57" s="67"/>
      <c r="BD57" s="67"/>
      <c r="BE57" s="67"/>
      <c r="BF57" s="68"/>
      <c r="BG57" s="69"/>
      <c r="BH57" s="67"/>
      <c r="BI57" s="67"/>
      <c r="BJ57" s="67"/>
      <c r="BK57" s="67"/>
      <c r="BL57" s="68"/>
      <c r="BM57" s="69" t="s">
        <v>452</v>
      </c>
      <c r="BN57" s="68"/>
      <c r="BO57" s="69" t="s">
        <v>453</v>
      </c>
      <c r="BP57" s="67"/>
      <c r="BQ57" s="67"/>
      <c r="BR57" s="67"/>
      <c r="BS57" s="68"/>
    </row>
    <row r="58" spans="2:71" ht="74.75" customHeight="1" x14ac:dyDescent="0.45">
      <c r="B58" s="69" t="s">
        <v>437</v>
      </c>
      <c r="C58" s="68"/>
      <c r="D58" s="69"/>
      <c r="E58" s="67"/>
      <c r="F58" s="67"/>
      <c r="G58" s="67"/>
      <c r="H58" s="67"/>
      <c r="I58" s="67"/>
      <c r="J58" s="67"/>
      <c r="K58" s="67"/>
      <c r="L58" s="67"/>
      <c r="M58" s="67"/>
      <c r="N58" s="67"/>
      <c r="O58" s="67"/>
      <c r="P58" s="67"/>
      <c r="Q58" s="67"/>
      <c r="R58" s="67"/>
      <c r="S58" s="67"/>
      <c r="T58" s="68"/>
      <c r="U58" s="69" t="s">
        <v>447</v>
      </c>
      <c r="V58" s="67"/>
      <c r="W58" s="67"/>
      <c r="X58" s="67"/>
      <c r="Y58" s="67"/>
      <c r="Z58" s="67"/>
      <c r="AA58" s="68"/>
      <c r="AB58" s="69" t="s">
        <v>441</v>
      </c>
      <c r="AC58" s="67"/>
      <c r="AD58" s="67"/>
      <c r="AE58" s="67"/>
      <c r="AF58" s="67"/>
      <c r="AG58" s="67"/>
      <c r="AH58" s="67"/>
      <c r="AI58" s="67"/>
      <c r="AJ58" s="68"/>
      <c r="AK58" s="69" t="s">
        <v>454</v>
      </c>
      <c r="AL58" s="67"/>
      <c r="AM58" s="67"/>
      <c r="AN58" s="67"/>
      <c r="AO58" s="67"/>
      <c r="AP58" s="67"/>
      <c r="AQ58" s="67"/>
      <c r="AR58" s="67"/>
      <c r="AS58" s="68"/>
      <c r="AT58" s="69" t="s">
        <v>455</v>
      </c>
      <c r="AU58" s="67"/>
      <c r="AV58" s="67"/>
      <c r="AW58" s="67"/>
      <c r="AX58" s="67"/>
      <c r="AY58" s="67"/>
      <c r="AZ58" s="67"/>
      <c r="BA58" s="68"/>
      <c r="BB58" s="69" t="s">
        <v>456</v>
      </c>
      <c r="BC58" s="67"/>
      <c r="BD58" s="67"/>
      <c r="BE58" s="67"/>
      <c r="BF58" s="68"/>
      <c r="BG58" s="69"/>
      <c r="BH58" s="67"/>
      <c r="BI58" s="67"/>
      <c r="BJ58" s="67"/>
      <c r="BK58" s="67"/>
      <c r="BL58" s="68"/>
      <c r="BM58" s="69" t="s">
        <v>457</v>
      </c>
      <c r="BN58" s="68"/>
      <c r="BO58" s="69" t="s">
        <v>458</v>
      </c>
      <c r="BP58" s="67"/>
      <c r="BQ58" s="67"/>
      <c r="BR58" s="67"/>
      <c r="BS58" s="68"/>
    </row>
    <row r="59" spans="2:71" ht="108.4" customHeight="1" x14ac:dyDescent="0.45">
      <c r="B59" s="69" t="s">
        <v>437</v>
      </c>
      <c r="C59" s="68"/>
      <c r="D59" s="69"/>
      <c r="E59" s="67"/>
      <c r="F59" s="67"/>
      <c r="G59" s="67"/>
      <c r="H59" s="67"/>
      <c r="I59" s="67"/>
      <c r="J59" s="67"/>
      <c r="K59" s="67"/>
      <c r="L59" s="67"/>
      <c r="M59" s="67"/>
      <c r="N59" s="67"/>
      <c r="O59" s="67"/>
      <c r="P59" s="67"/>
      <c r="Q59" s="67"/>
      <c r="R59" s="67"/>
      <c r="S59" s="67"/>
      <c r="T59" s="68"/>
      <c r="U59" s="69" t="s">
        <v>447</v>
      </c>
      <c r="V59" s="67"/>
      <c r="W59" s="67"/>
      <c r="X59" s="67"/>
      <c r="Y59" s="67"/>
      <c r="Z59" s="67"/>
      <c r="AA59" s="68"/>
      <c r="AB59" s="69" t="s">
        <v>441</v>
      </c>
      <c r="AC59" s="67"/>
      <c r="AD59" s="67"/>
      <c r="AE59" s="67"/>
      <c r="AF59" s="67"/>
      <c r="AG59" s="67"/>
      <c r="AH59" s="67"/>
      <c r="AI59" s="67"/>
      <c r="AJ59" s="68"/>
      <c r="AK59" s="69" t="s">
        <v>459</v>
      </c>
      <c r="AL59" s="67"/>
      <c r="AM59" s="67"/>
      <c r="AN59" s="67"/>
      <c r="AO59" s="67"/>
      <c r="AP59" s="67"/>
      <c r="AQ59" s="67"/>
      <c r="AR59" s="67"/>
      <c r="AS59" s="68"/>
      <c r="AT59" s="69"/>
      <c r="AU59" s="67"/>
      <c r="AV59" s="67"/>
      <c r="AW59" s="67"/>
      <c r="AX59" s="67"/>
      <c r="AY59" s="67"/>
      <c r="AZ59" s="67"/>
      <c r="BA59" s="68"/>
      <c r="BB59" s="69"/>
      <c r="BC59" s="67"/>
      <c r="BD59" s="67"/>
      <c r="BE59" s="67"/>
      <c r="BF59" s="68"/>
      <c r="BG59" s="69"/>
      <c r="BH59" s="67"/>
      <c r="BI59" s="67"/>
      <c r="BJ59" s="67"/>
      <c r="BK59" s="67"/>
      <c r="BL59" s="68"/>
      <c r="BM59" s="69" t="s">
        <v>460</v>
      </c>
      <c r="BN59" s="68"/>
      <c r="BO59" s="69"/>
      <c r="BP59" s="67"/>
      <c r="BQ59" s="67"/>
      <c r="BR59" s="67"/>
      <c r="BS59" s="68"/>
    </row>
    <row r="60" spans="2:71" ht="8.25" customHeight="1" x14ac:dyDescent="0.45"/>
    <row r="61" spans="2:71" ht="0.1" customHeight="1" x14ac:dyDescent="0.45"/>
  </sheetData>
  <mergeCells count="425">
    <mergeCell ref="AT59:BA59"/>
    <mergeCell ref="BB59:BF59"/>
    <mergeCell ref="BG59:BL59"/>
    <mergeCell ref="BM59:BN59"/>
    <mergeCell ref="BO59:BS59"/>
    <mergeCell ref="B59:C59"/>
    <mergeCell ref="D59:T59"/>
    <mergeCell ref="U59:AA59"/>
    <mergeCell ref="AB59:AJ59"/>
    <mergeCell ref="AK59:AS59"/>
    <mergeCell ref="AT58:BA58"/>
    <mergeCell ref="BB58:BF58"/>
    <mergeCell ref="BG58:BL58"/>
    <mergeCell ref="BM58:BN58"/>
    <mergeCell ref="BO58:BS58"/>
    <mergeCell ref="B58:C58"/>
    <mergeCell ref="D58:T58"/>
    <mergeCell ref="U58:AA58"/>
    <mergeCell ref="AB58:AJ58"/>
    <mergeCell ref="AK58:AS58"/>
    <mergeCell ref="AT57:BA57"/>
    <mergeCell ref="BB57:BF57"/>
    <mergeCell ref="BG57:BL57"/>
    <mergeCell ref="BM57:BN57"/>
    <mergeCell ref="BO57:BS57"/>
    <mergeCell ref="B57:C57"/>
    <mergeCell ref="D57:T57"/>
    <mergeCell ref="U57:AA57"/>
    <mergeCell ref="AB57:AJ57"/>
    <mergeCell ref="AK57:AS57"/>
    <mergeCell ref="AT56:BA56"/>
    <mergeCell ref="BB56:BF56"/>
    <mergeCell ref="BG56:BL56"/>
    <mergeCell ref="BM56:BN56"/>
    <mergeCell ref="BO56:BS56"/>
    <mergeCell ref="B56:C56"/>
    <mergeCell ref="D56:T56"/>
    <mergeCell ref="U56:AA56"/>
    <mergeCell ref="AB56:AJ56"/>
    <mergeCell ref="AK56:AS56"/>
    <mergeCell ref="AT55:BA55"/>
    <mergeCell ref="BB55:BF55"/>
    <mergeCell ref="BG55:BL55"/>
    <mergeCell ref="BM55:BN55"/>
    <mergeCell ref="BO55:BS55"/>
    <mergeCell ref="B55:C55"/>
    <mergeCell ref="D55:T55"/>
    <mergeCell ref="U55:AA55"/>
    <mergeCell ref="AB55:AJ55"/>
    <mergeCell ref="AK55:AS55"/>
    <mergeCell ref="BO53:BS53"/>
    <mergeCell ref="AT54:BA54"/>
    <mergeCell ref="BB54:BF54"/>
    <mergeCell ref="BG54:BL54"/>
    <mergeCell ref="BM54:BN54"/>
    <mergeCell ref="BO54:BS54"/>
    <mergeCell ref="B54:C54"/>
    <mergeCell ref="D54:T54"/>
    <mergeCell ref="U54:AA54"/>
    <mergeCell ref="AB54:AJ54"/>
    <mergeCell ref="AK54:AS54"/>
    <mergeCell ref="B53:C53"/>
    <mergeCell ref="D53:T53"/>
    <mergeCell ref="U53:AA53"/>
    <mergeCell ref="AB53:AJ53"/>
    <mergeCell ref="AK53:AS53"/>
    <mergeCell ref="AT53:BA53"/>
    <mergeCell ref="BB53:BF53"/>
    <mergeCell ref="BG53:BL53"/>
    <mergeCell ref="BM53:BN53"/>
    <mergeCell ref="AS47:AZ47"/>
    <mergeCell ref="BA47:BC47"/>
    <mergeCell ref="BD47:BG47"/>
    <mergeCell ref="BH47:BK47"/>
    <mergeCell ref="BL47:BM47"/>
    <mergeCell ref="BN47:BO47"/>
    <mergeCell ref="B49:AX49"/>
    <mergeCell ref="B50:AX50"/>
    <mergeCell ref="B52:BS52"/>
    <mergeCell ref="B47:D47"/>
    <mergeCell ref="E47:G47"/>
    <mergeCell ref="H47:J47"/>
    <mergeCell ref="K47:M47"/>
    <mergeCell ref="N47:S47"/>
    <mergeCell ref="T47:X47"/>
    <mergeCell ref="Y47:AD47"/>
    <mergeCell ref="AE47:AN47"/>
    <mergeCell ref="AO47:AR47"/>
    <mergeCell ref="B42:AV42"/>
    <mergeCell ref="B43:AV43"/>
    <mergeCell ref="B45:BO45"/>
    <mergeCell ref="B46:D46"/>
    <mergeCell ref="E46:G46"/>
    <mergeCell ref="H46:J46"/>
    <mergeCell ref="K46:M46"/>
    <mergeCell ref="N46:S46"/>
    <mergeCell ref="T46:X46"/>
    <mergeCell ref="Y46:AD46"/>
    <mergeCell ref="AE46:AN46"/>
    <mergeCell ref="AO46:AR46"/>
    <mergeCell ref="AS46:AZ46"/>
    <mergeCell ref="BA46:BC46"/>
    <mergeCell ref="BD46:BG46"/>
    <mergeCell ref="BH46:BK46"/>
    <mergeCell ref="BL46:BM46"/>
    <mergeCell ref="BN46:BO46"/>
    <mergeCell ref="AV39:AY39"/>
    <mergeCell ref="AZ39:BB39"/>
    <mergeCell ref="BC39:BD39"/>
    <mergeCell ref="BE39:BQ39"/>
    <mergeCell ref="C40:U40"/>
    <mergeCell ref="V40:AF40"/>
    <mergeCell ref="AG40:AK40"/>
    <mergeCell ref="AL40:AQ40"/>
    <mergeCell ref="AR40:AU40"/>
    <mergeCell ref="AV40:AY40"/>
    <mergeCell ref="AZ40:BB40"/>
    <mergeCell ref="BC40:BD40"/>
    <mergeCell ref="BE40:BQ40"/>
    <mergeCell ref="C39:U39"/>
    <mergeCell ref="V39:AF39"/>
    <mergeCell ref="AG39:AK39"/>
    <mergeCell ref="AL39:AQ39"/>
    <mergeCell ref="AR39:AU39"/>
    <mergeCell ref="AV37:AY37"/>
    <mergeCell ref="AZ37:BB37"/>
    <mergeCell ref="BC37:BD37"/>
    <mergeCell ref="BE37:BQ37"/>
    <mergeCell ref="C38:U38"/>
    <mergeCell ref="V38:AF38"/>
    <mergeCell ref="AG38:AK38"/>
    <mergeCell ref="AL38:AQ38"/>
    <mergeCell ref="AR38:AU38"/>
    <mergeCell ref="AV38:AY38"/>
    <mergeCell ref="AZ38:BB38"/>
    <mergeCell ref="BC38:BD38"/>
    <mergeCell ref="BE38:BQ38"/>
    <mergeCell ref="C37:U37"/>
    <mergeCell ref="V37:AF37"/>
    <mergeCell ref="AG37:AK37"/>
    <mergeCell ref="AL37:AQ37"/>
    <mergeCell ref="AR37:AU37"/>
    <mergeCell ref="B34:BQ34"/>
    <mergeCell ref="B35:BQ35"/>
    <mergeCell ref="C36:U36"/>
    <mergeCell ref="V36:AF36"/>
    <mergeCell ref="AG36:AK36"/>
    <mergeCell ref="AL36:AQ36"/>
    <mergeCell ref="AR36:AU36"/>
    <mergeCell ref="AV36:AY36"/>
    <mergeCell ref="AZ36:BB36"/>
    <mergeCell ref="BC36:BD36"/>
    <mergeCell ref="BE36:BQ36"/>
    <mergeCell ref="AH32:AI32"/>
    <mergeCell ref="AJ32:AM32"/>
    <mergeCell ref="AN32:AP32"/>
    <mergeCell ref="AQ32:AT32"/>
    <mergeCell ref="AU32:BE32"/>
    <mergeCell ref="AH31:AI31"/>
    <mergeCell ref="AJ31:AM31"/>
    <mergeCell ref="AN31:AP31"/>
    <mergeCell ref="B31:F31"/>
    <mergeCell ref="G31:I31"/>
    <mergeCell ref="J31:L31"/>
    <mergeCell ref="M31:O31"/>
    <mergeCell ref="P31:Q31"/>
    <mergeCell ref="B32:F32"/>
    <mergeCell ref="G32:I32"/>
    <mergeCell ref="J32:L32"/>
    <mergeCell ref="M32:O32"/>
    <mergeCell ref="P32:Q32"/>
    <mergeCell ref="R32:W32"/>
    <mergeCell ref="X32:Z32"/>
    <mergeCell ref="AA32:AC32"/>
    <mergeCell ref="AD32:AG32"/>
    <mergeCell ref="R31:W31"/>
    <mergeCell ref="X31:Z31"/>
    <mergeCell ref="AA31:AC31"/>
    <mergeCell ref="AD31:AG31"/>
    <mergeCell ref="AQ29:AT29"/>
    <mergeCell ref="AU29:BE29"/>
    <mergeCell ref="R30:W30"/>
    <mergeCell ref="X30:Z30"/>
    <mergeCell ref="AA30:AC30"/>
    <mergeCell ref="AD30:AG30"/>
    <mergeCell ref="AH30:AI30"/>
    <mergeCell ref="R29:W29"/>
    <mergeCell ref="X29:Z29"/>
    <mergeCell ref="AA29:AC29"/>
    <mergeCell ref="AD29:AG29"/>
    <mergeCell ref="AJ30:AM30"/>
    <mergeCell ref="AN30:AP30"/>
    <mergeCell ref="AQ30:AT30"/>
    <mergeCell ref="AU30:BE30"/>
    <mergeCell ref="AQ31:AT31"/>
    <mergeCell ref="AU31:BE31"/>
    <mergeCell ref="AD27:AG27"/>
    <mergeCell ref="AH27:AI27"/>
    <mergeCell ref="X28:Z28"/>
    <mergeCell ref="AA28:AC28"/>
    <mergeCell ref="AD28:AG28"/>
    <mergeCell ref="AJ27:AM27"/>
    <mergeCell ref="AN27:AP27"/>
    <mergeCell ref="B30:F30"/>
    <mergeCell ref="G30:I30"/>
    <mergeCell ref="J30:L30"/>
    <mergeCell ref="M30:O30"/>
    <mergeCell ref="P30:Q30"/>
    <mergeCell ref="B29:F29"/>
    <mergeCell ref="G29:I29"/>
    <mergeCell ref="J29:L29"/>
    <mergeCell ref="M29:O29"/>
    <mergeCell ref="P29:Q29"/>
    <mergeCell ref="AQ27:AT27"/>
    <mergeCell ref="AU27:BE27"/>
    <mergeCell ref="AQ28:AT28"/>
    <mergeCell ref="AU28:BE28"/>
    <mergeCell ref="AH29:AI29"/>
    <mergeCell ref="AJ29:AM29"/>
    <mergeCell ref="AN29:AP29"/>
    <mergeCell ref="B27:F27"/>
    <mergeCell ref="G27:I27"/>
    <mergeCell ref="J27:L27"/>
    <mergeCell ref="B28:F28"/>
    <mergeCell ref="G28:I28"/>
    <mergeCell ref="J28:L28"/>
    <mergeCell ref="M28:O28"/>
    <mergeCell ref="P28:Q28"/>
    <mergeCell ref="R28:W28"/>
    <mergeCell ref="M27:O27"/>
    <mergeCell ref="P27:Q27"/>
    <mergeCell ref="AH28:AI28"/>
    <mergeCell ref="AJ28:AM28"/>
    <mergeCell ref="AN28:AP28"/>
    <mergeCell ref="R27:W27"/>
    <mergeCell ref="X27:Z27"/>
    <mergeCell ref="AA27:AC27"/>
    <mergeCell ref="AH26:AI26"/>
    <mergeCell ref="AJ26:AM26"/>
    <mergeCell ref="AN26:AP26"/>
    <mergeCell ref="AQ26:AT26"/>
    <mergeCell ref="AU26:BE26"/>
    <mergeCell ref="AH25:AI25"/>
    <mergeCell ref="AJ25:AM25"/>
    <mergeCell ref="AN25:AP25"/>
    <mergeCell ref="B25:F25"/>
    <mergeCell ref="G25:I25"/>
    <mergeCell ref="J25:L25"/>
    <mergeCell ref="M25:O25"/>
    <mergeCell ref="P25:Q25"/>
    <mergeCell ref="B26:F26"/>
    <mergeCell ref="G26:I26"/>
    <mergeCell ref="J26:L26"/>
    <mergeCell ref="M26:O26"/>
    <mergeCell ref="P26:Q26"/>
    <mergeCell ref="R26:W26"/>
    <mergeCell ref="X26:Z26"/>
    <mergeCell ref="AA26:AC26"/>
    <mergeCell ref="AD26:AG26"/>
    <mergeCell ref="R25:W25"/>
    <mergeCell ref="X25:Z25"/>
    <mergeCell ref="AA25:AC25"/>
    <mergeCell ref="AD25:AG25"/>
    <mergeCell ref="AU23:BE23"/>
    <mergeCell ref="R24:W24"/>
    <mergeCell ref="X24:Z24"/>
    <mergeCell ref="AA24:AC24"/>
    <mergeCell ref="AD24:AG24"/>
    <mergeCell ref="AH24:AI24"/>
    <mergeCell ref="R23:W23"/>
    <mergeCell ref="X23:Z23"/>
    <mergeCell ref="AA23:AC23"/>
    <mergeCell ref="AD23:AG23"/>
    <mergeCell ref="AH23:AI23"/>
    <mergeCell ref="AJ24:AM24"/>
    <mergeCell ref="AN24:AP24"/>
    <mergeCell ref="AQ24:AT24"/>
    <mergeCell ref="AU24:BE24"/>
    <mergeCell ref="AQ25:AT25"/>
    <mergeCell ref="AU25:BE25"/>
    <mergeCell ref="AC19:AE19"/>
    <mergeCell ref="AF19:AH19"/>
    <mergeCell ref="W20:Y20"/>
    <mergeCell ref="Z20:AB20"/>
    <mergeCell ref="AC20:AE20"/>
    <mergeCell ref="AI19:AL19"/>
    <mergeCell ref="AM19:AO19"/>
    <mergeCell ref="B24:F24"/>
    <mergeCell ref="G24:I24"/>
    <mergeCell ref="J24:L24"/>
    <mergeCell ref="M24:O24"/>
    <mergeCell ref="P24:Q24"/>
    <mergeCell ref="B23:I23"/>
    <mergeCell ref="J23:L23"/>
    <mergeCell ref="M23:O23"/>
    <mergeCell ref="P23:Q23"/>
    <mergeCell ref="AP19:AT19"/>
    <mergeCell ref="AU19:BE19"/>
    <mergeCell ref="AP20:AT20"/>
    <mergeCell ref="AU20:BE20"/>
    <mergeCell ref="AJ23:AM23"/>
    <mergeCell ref="AN23:AP23"/>
    <mergeCell ref="AQ23:AT23"/>
    <mergeCell ref="B19:E19"/>
    <mergeCell ref="F19:H19"/>
    <mergeCell ref="I19:K19"/>
    <mergeCell ref="B20:E20"/>
    <mergeCell ref="F20:H20"/>
    <mergeCell ref="I20:K20"/>
    <mergeCell ref="L20:N20"/>
    <mergeCell ref="O20:P20"/>
    <mergeCell ref="Q20:V20"/>
    <mergeCell ref="L19:N19"/>
    <mergeCell ref="O19:P19"/>
    <mergeCell ref="AF20:AH20"/>
    <mergeCell ref="AI20:AL20"/>
    <mergeCell ref="AM20:AO20"/>
    <mergeCell ref="Q19:V19"/>
    <mergeCell ref="W19:Y19"/>
    <mergeCell ref="Z19:AB19"/>
    <mergeCell ref="AP17:AT17"/>
    <mergeCell ref="AU17:BE17"/>
    <mergeCell ref="B18:E18"/>
    <mergeCell ref="F18:H18"/>
    <mergeCell ref="I18:K18"/>
    <mergeCell ref="L18:N18"/>
    <mergeCell ref="O18:P18"/>
    <mergeCell ref="Q18:V18"/>
    <mergeCell ref="W18:Y18"/>
    <mergeCell ref="Z18:AB18"/>
    <mergeCell ref="AC18:AE18"/>
    <mergeCell ref="AF18:AH18"/>
    <mergeCell ref="AI18:AL18"/>
    <mergeCell ref="AM18:AO18"/>
    <mergeCell ref="AP18:AT18"/>
    <mergeCell ref="AU18:BE18"/>
    <mergeCell ref="AF17:AH17"/>
    <mergeCell ref="AI17:AL17"/>
    <mergeCell ref="AM17:AO17"/>
    <mergeCell ref="B17:E17"/>
    <mergeCell ref="F17:H17"/>
    <mergeCell ref="I17:K17"/>
    <mergeCell ref="L17:N17"/>
    <mergeCell ref="O17:P17"/>
    <mergeCell ref="Q17:V17"/>
    <mergeCell ref="W17:Y17"/>
    <mergeCell ref="Z17:AB17"/>
    <mergeCell ref="AC17:AE17"/>
    <mergeCell ref="B14:E14"/>
    <mergeCell ref="F14:H14"/>
    <mergeCell ref="I14:K14"/>
    <mergeCell ref="Q16:V16"/>
    <mergeCell ref="W16:Y16"/>
    <mergeCell ref="Z16:AB16"/>
    <mergeCell ref="AC16:AE16"/>
    <mergeCell ref="L14:N14"/>
    <mergeCell ref="O14:P14"/>
    <mergeCell ref="Q14:V14"/>
    <mergeCell ref="W14:Y14"/>
    <mergeCell ref="Z14:AB14"/>
    <mergeCell ref="AC14:AE14"/>
    <mergeCell ref="B16:E16"/>
    <mergeCell ref="F16:H16"/>
    <mergeCell ref="I16:K16"/>
    <mergeCell ref="L16:N16"/>
    <mergeCell ref="O16:P16"/>
    <mergeCell ref="B15:E15"/>
    <mergeCell ref="F15:H15"/>
    <mergeCell ref="I15:K15"/>
    <mergeCell ref="L15:N15"/>
    <mergeCell ref="O15:P15"/>
    <mergeCell ref="AF12:AH12"/>
    <mergeCell ref="AI12:AL12"/>
    <mergeCell ref="AM12:AO12"/>
    <mergeCell ref="Q13:V13"/>
    <mergeCell ref="W13:Y13"/>
    <mergeCell ref="Z13:AB13"/>
    <mergeCell ref="AC13:AE13"/>
    <mergeCell ref="AF13:AH13"/>
    <mergeCell ref="AM13:AO13"/>
    <mergeCell ref="AI16:AL16"/>
    <mergeCell ref="AM16:AO16"/>
    <mergeCell ref="AF16:AH16"/>
    <mergeCell ref="Q15:V15"/>
    <mergeCell ref="W15:Y15"/>
    <mergeCell ref="Z15:AB15"/>
    <mergeCell ref="AC15:AE15"/>
    <mergeCell ref="AP16:AT16"/>
    <mergeCell ref="AU16:BE16"/>
    <mergeCell ref="AP13:AT13"/>
    <mergeCell ref="AU13:BE13"/>
    <mergeCell ref="AF14:AH14"/>
    <mergeCell ref="AI14:AL14"/>
    <mergeCell ref="AM14:AO14"/>
    <mergeCell ref="AP14:AT14"/>
    <mergeCell ref="AU14:BE14"/>
    <mergeCell ref="AF15:AH15"/>
    <mergeCell ref="AI15:AL15"/>
    <mergeCell ref="AM15:AO15"/>
    <mergeCell ref="AP15:AT15"/>
    <mergeCell ref="AU15:BE15"/>
    <mergeCell ref="AP12:AT12"/>
    <mergeCell ref="AU12:BE12"/>
    <mergeCell ref="AI13:AL13"/>
    <mergeCell ref="B13:E13"/>
    <mergeCell ref="F13:H13"/>
    <mergeCell ref="I13:K13"/>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showGridLines="0" workbookViewId="0">
      <pane ySplit="2" topLeftCell="A3" activePane="bottomLeft" state="frozen"/>
      <selection pane="bottomLeft" activeCell="C13" sqref="C13:G13"/>
    </sheetView>
  </sheetViews>
  <sheetFormatPr defaultRowHeight="14.25" x14ac:dyDescent="0.45"/>
  <cols>
    <col min="1" max="1" width="8.06640625" customWidth="1"/>
    <col min="2" max="2" width="0.1328125" customWidth="1"/>
    <col min="3" max="3" width="28.06640625" customWidth="1"/>
    <col min="4" max="4" width="32.1328125" customWidth="1"/>
    <col min="5" max="5" width="16.796875" customWidth="1"/>
    <col min="6" max="6" width="50.19921875" customWidth="1"/>
    <col min="7" max="7" width="20.33203125" customWidth="1"/>
    <col min="8" max="8" width="35.3984375" customWidth="1"/>
    <col min="9" max="9" width="5" customWidth="1"/>
    <col min="10" max="10" width="63.86328125" customWidth="1"/>
    <col min="11" max="11" width="0" hidden="1" customWidth="1"/>
    <col min="12" max="12" width="17.59765625" customWidth="1"/>
    <col min="13" max="13" width="103.6640625" customWidth="1"/>
  </cols>
  <sheetData>
    <row r="1" spans="2:10" ht="22.7" customHeight="1" x14ac:dyDescent="0.45">
      <c r="B1" s="63" t="s">
        <v>0</v>
      </c>
      <c r="C1" s="64"/>
      <c r="D1" s="64"/>
      <c r="E1" s="64"/>
      <c r="F1" s="64"/>
      <c r="G1" s="64"/>
      <c r="H1" s="64"/>
    </row>
    <row r="2" spans="2:10" ht="8" customHeight="1" x14ac:dyDescent="0.45"/>
    <row r="3" spans="2:10" ht="11.45" customHeight="1" x14ac:dyDescent="0.45"/>
    <row r="4" spans="2:10" ht="20.75" customHeight="1" x14ac:dyDescent="0.45">
      <c r="B4" s="170" t="s">
        <v>11</v>
      </c>
      <c r="C4" s="64"/>
      <c r="D4" s="64"/>
    </row>
    <row r="5" spans="2:10" ht="12.5" customHeight="1" x14ac:dyDescent="0.45"/>
    <row r="6" spans="2:10" ht="17" customHeight="1" x14ac:dyDescent="0.45">
      <c r="C6" s="171" t="s">
        <v>461</v>
      </c>
      <c r="D6" s="67"/>
      <c r="E6" s="67"/>
      <c r="F6" s="67"/>
      <c r="G6" s="67"/>
      <c r="H6" s="67"/>
      <c r="I6" s="67"/>
      <c r="J6" s="68"/>
    </row>
    <row r="7" spans="2:10" x14ac:dyDescent="0.45">
      <c r="C7" s="17" t="s">
        <v>429</v>
      </c>
      <c r="D7" s="171" t="s">
        <v>462</v>
      </c>
      <c r="E7" s="68"/>
      <c r="F7" s="17" t="s">
        <v>463</v>
      </c>
      <c r="G7" s="171" t="s">
        <v>464</v>
      </c>
      <c r="H7" s="67"/>
      <c r="I7" s="68"/>
      <c r="J7" s="17" t="s">
        <v>23</v>
      </c>
    </row>
    <row r="8" spans="2:10" ht="60.75" customHeight="1" x14ac:dyDescent="0.45">
      <c r="C8" s="7" t="s">
        <v>465</v>
      </c>
      <c r="D8" s="69" t="s">
        <v>466</v>
      </c>
      <c r="E8" s="68"/>
      <c r="F8" s="7" t="s">
        <v>439</v>
      </c>
      <c r="G8" s="69" t="s">
        <v>467</v>
      </c>
      <c r="H8" s="67"/>
      <c r="I8" s="68"/>
      <c r="J8" s="7"/>
    </row>
    <row r="9" spans="2:10" ht="74.650000000000006" customHeight="1" x14ac:dyDescent="0.45">
      <c r="C9" s="7" t="s">
        <v>468</v>
      </c>
      <c r="D9" s="69" t="s">
        <v>469</v>
      </c>
      <c r="E9" s="68"/>
      <c r="F9" s="7" t="s">
        <v>439</v>
      </c>
      <c r="G9" s="69" t="s">
        <v>470</v>
      </c>
      <c r="H9" s="67"/>
      <c r="I9" s="68"/>
      <c r="J9" s="7"/>
    </row>
    <row r="10" spans="2:10" ht="0.1" customHeight="1" x14ac:dyDescent="0.45"/>
    <row r="11" spans="2:10" ht="17" customHeight="1" x14ac:dyDescent="0.45"/>
    <row r="12" spans="2:10" ht="20.45" customHeight="1" x14ac:dyDescent="0.45">
      <c r="C12" s="171" t="s">
        <v>471</v>
      </c>
      <c r="D12" s="67"/>
      <c r="E12" s="67"/>
      <c r="F12" s="67"/>
      <c r="G12" s="68"/>
    </row>
    <row r="13" spans="2:10" ht="115.6" customHeight="1" x14ac:dyDescent="0.45">
      <c r="C13" s="69" t="s">
        <v>339</v>
      </c>
      <c r="D13" s="67"/>
      <c r="E13" s="67"/>
      <c r="F13" s="67"/>
      <c r="G13" s="68"/>
    </row>
    <row r="14" spans="2:10" ht="7.8" customHeight="1" x14ac:dyDescent="0.45"/>
    <row r="15" spans="2:10" ht="8.75" customHeight="1" x14ac:dyDescent="0.45"/>
  </sheetData>
  <mergeCells count="11">
    <mergeCell ref="C13:G13"/>
    <mergeCell ref="D8:E8"/>
    <mergeCell ref="G8:I8"/>
    <mergeCell ref="D9:E9"/>
    <mergeCell ref="G9:I9"/>
    <mergeCell ref="C12:G12"/>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East Ayrshire Council</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Nicolson, Kenny</dc:creator>
  <cp:lastModifiedBy>Nicolson, Kenny</cp:lastModifiedBy>
  <dcterms:created xsi:type="dcterms:W3CDTF">2020-09-03T09:25:15Z</dcterms:created>
  <dcterms:modified xsi:type="dcterms:W3CDTF">2020-11-27T11:17:01Z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